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128" windowWidth="9696" windowHeight="513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<sst xmlns="http://schemas.openxmlformats.org/spreadsheetml/2006/main" count="391" uniqueCount="371">
  <si>
    <t>OFFICE OF THE GENERAL TREASURER</t>
  </si>
  <si>
    <t xml:space="preserve"> </t>
  </si>
  <si>
    <t>REPORT OF FORFEITED PROPERTY &amp; MONEY</t>
  </si>
  <si>
    <t>POLICE</t>
  </si>
  <si>
    <t>TOTAL</t>
  </si>
  <si>
    <t>CASE/</t>
  </si>
  <si>
    <t>DEPARTMENT</t>
  </si>
  <si>
    <t>CASES</t>
  </si>
  <si>
    <t>FORFEITURE</t>
  </si>
  <si>
    <t>CASH</t>
  </si>
  <si>
    <t>PROPERTY</t>
  </si>
  <si>
    <t>ATTORNEY</t>
  </si>
  <si>
    <t>SUBSTANCE</t>
  </si>
  <si>
    <t>NUMBER</t>
  </si>
  <si>
    <t>DATE</t>
  </si>
  <si>
    <t>VALUE</t>
  </si>
  <si>
    <t>DEPT</t>
  </si>
  <si>
    <t>GENERAL</t>
  </si>
  <si>
    <t>ABUSE</t>
  </si>
  <si>
    <t>1999</t>
  </si>
  <si>
    <t>AGNSF</t>
  </si>
  <si>
    <t>Central falls</t>
  </si>
  <si>
    <t>Charlestown</t>
  </si>
  <si>
    <t>Coventry</t>
  </si>
  <si>
    <t>Cranston</t>
  </si>
  <si>
    <t>F-201-98-0290</t>
  </si>
  <si>
    <t>F-507-98-0334</t>
  </si>
  <si>
    <t>F-950-95-0164</t>
  </si>
  <si>
    <t>F-401-98-0293</t>
  </si>
  <si>
    <t>F-401-98-0292</t>
  </si>
  <si>
    <t>F-401-98-0351</t>
  </si>
  <si>
    <t>F-401-99-0095</t>
  </si>
  <si>
    <t>F-401-99-0130</t>
  </si>
  <si>
    <t>F-401-99-0181</t>
  </si>
  <si>
    <t>F-402-98-0203</t>
  </si>
  <si>
    <t>F-402-98-0209</t>
  </si>
  <si>
    <t>F-402-98-0294</t>
  </si>
  <si>
    <t>F-402-98-0295</t>
  </si>
  <si>
    <t>F-402-98-0297</t>
  </si>
  <si>
    <t>F-402-98-0353</t>
  </si>
  <si>
    <t>F-402-99-0019</t>
  </si>
  <si>
    <t>F-402-99-0021</t>
  </si>
  <si>
    <t>F-402-99-0020</t>
  </si>
  <si>
    <t>F-402-99-0082</t>
  </si>
  <si>
    <t>F-402-99-0096</t>
  </si>
  <si>
    <t>F-402-99-0081</t>
  </si>
  <si>
    <t>F-402-99-0131</t>
  </si>
  <si>
    <t>F-402-99-0133</t>
  </si>
  <si>
    <t>F-402-98-0283</t>
  </si>
  <si>
    <t>F-402-99-0222</t>
  </si>
  <si>
    <t>Cumberland</t>
  </si>
  <si>
    <t>F-403-98-0286</t>
  </si>
  <si>
    <t>F-403-99-0183</t>
  </si>
  <si>
    <t>East Providence</t>
  </si>
  <si>
    <t>F-404-92-0157</t>
  </si>
  <si>
    <t>F-404-98-0300</t>
  </si>
  <si>
    <t>F-404-98-0302</t>
  </si>
  <si>
    <t>F-404-99-0022</t>
  </si>
  <si>
    <t>F-404-99-0023</t>
  </si>
  <si>
    <t>F-404-99-0100</t>
  </si>
  <si>
    <t>F-404-98-0087</t>
  </si>
  <si>
    <t>F-404-99-0135</t>
  </si>
  <si>
    <t>F-404-99-0223</t>
  </si>
  <si>
    <t>F-404-99-0224</t>
  </si>
  <si>
    <t>Glocester</t>
  </si>
  <si>
    <t>F-414-98-0035</t>
  </si>
  <si>
    <t>Johnston</t>
  </si>
  <si>
    <t>F-405-99-0024</t>
  </si>
  <si>
    <t>F-405-99-0097</t>
  </si>
  <si>
    <t>F-405-99-0225</t>
  </si>
  <si>
    <t>F-405-99-0227</t>
  </si>
  <si>
    <t>F-405-98-0243</t>
  </si>
  <si>
    <t>F-405-97-0345</t>
  </si>
  <si>
    <t>Newport</t>
  </si>
  <si>
    <t>F-307-98-0347</t>
  </si>
  <si>
    <t>F-307-98-0345</t>
  </si>
  <si>
    <t>F-307-99-0092</t>
  </si>
  <si>
    <t>F-307-99-0015</t>
  </si>
  <si>
    <t>F-307-99-0017</t>
  </si>
  <si>
    <t>F-307-99-0094</t>
  </si>
  <si>
    <t>F-307-98-0348</t>
  </si>
  <si>
    <t>F-307-99-0179</t>
  </si>
  <si>
    <t>F-307-99-0180</t>
  </si>
  <si>
    <t>F-307-99-0219</t>
  </si>
  <si>
    <t>North Providence</t>
  </si>
  <si>
    <t>F-407-98-0303</t>
  </si>
  <si>
    <t>F-407-98-0304</t>
  </si>
  <si>
    <t>F-407-98-0354</t>
  </si>
  <si>
    <t>F-407-99-0001</t>
  </si>
  <si>
    <t>F-407-98-0279</t>
  </si>
  <si>
    <t>F-407-99-0026</t>
  </si>
  <si>
    <t>F-407-99-0027</t>
  </si>
  <si>
    <t>F-407-99-0098</t>
  </si>
  <si>
    <t>North Smithfield</t>
  </si>
  <si>
    <t>F-415-99-0116</t>
  </si>
  <si>
    <t>Providence</t>
  </si>
  <si>
    <t>F-409-98-0364</t>
  </si>
  <si>
    <t>Pawtucket</t>
  </si>
  <si>
    <t>F-408-98-0305</t>
  </si>
  <si>
    <t>F-408-98-0306</t>
  </si>
  <si>
    <t>F-408-98-0307</t>
  </si>
  <si>
    <t>F-408-98-0308</t>
  </si>
  <si>
    <t>F-408-98-0309</t>
  </si>
  <si>
    <t>F-408-98-0310</t>
  </si>
  <si>
    <t>F-408-98-0355</t>
  </si>
  <si>
    <t>F-408-98-0357</t>
  </si>
  <si>
    <t>F-408-99-0028</t>
  </si>
  <si>
    <t>F-408-95-0056</t>
  </si>
  <si>
    <t>F-408-99-0080</t>
  </si>
  <si>
    <t>F-408-99-0099</t>
  </si>
  <si>
    <t>F-408-99-0101</t>
  </si>
  <si>
    <t>F-408-99-0102</t>
  </si>
  <si>
    <t>F-408-99-0103</t>
  </si>
  <si>
    <t>F-408-99-0104</t>
  </si>
  <si>
    <t>F-408-96-0348</t>
  </si>
  <si>
    <t>F-408-97-0201</t>
  </si>
  <si>
    <t>F-408-99-0138</t>
  </si>
  <si>
    <t>F-408-99-0140</t>
  </si>
  <si>
    <t>F-408-99-0141</t>
  </si>
  <si>
    <t>F-408-99-0142</t>
  </si>
  <si>
    <t>F-408-99-0143</t>
  </si>
  <si>
    <t>F-408-99-0144</t>
  </si>
  <si>
    <t>F-408-99-0171</t>
  </si>
  <si>
    <t>F-408-99-0174</t>
  </si>
  <si>
    <t>F-408-99-0139</t>
  </si>
  <si>
    <t>F-408-99-0185</t>
  </si>
  <si>
    <t>F-408-99-0186</t>
  </si>
  <si>
    <t>F-408-99-0187</t>
  </si>
  <si>
    <t>F-408-99-0188</t>
  </si>
  <si>
    <t>F-408-99-0228</t>
  </si>
  <si>
    <t>F-408-99-0229</t>
  </si>
  <si>
    <t>Portsmouth</t>
  </si>
  <si>
    <t>F-304-98-0332</t>
  </si>
  <si>
    <t>F-409-98-0312</t>
  </si>
  <si>
    <t>F-409-98-0256</t>
  </si>
  <si>
    <t>F-409-98-0266</t>
  </si>
  <si>
    <t>F-409-98-0311</t>
  </si>
  <si>
    <t>F-409-98-0313</t>
  </si>
  <si>
    <t>F-409-98-0315</t>
  </si>
  <si>
    <t>F-409-98-0316</t>
  </si>
  <si>
    <t>F-409-98-0317</t>
  </si>
  <si>
    <t>F-409-98-0318</t>
  </si>
  <si>
    <t>F-409-98-0320</t>
  </si>
  <si>
    <t>F-409-98-0321</t>
  </si>
  <si>
    <t>F-409-98-0322</t>
  </si>
  <si>
    <t>F-409-98-0323</t>
  </si>
  <si>
    <t>F-409-98-0324</t>
  </si>
  <si>
    <t>F-409-98-0325</t>
  </si>
  <si>
    <t>F-409-98-0326</t>
  </si>
  <si>
    <t>F-409-98-0328</t>
  </si>
  <si>
    <t>F-409-98-0329</t>
  </si>
  <si>
    <t>F-409-98-0331</t>
  </si>
  <si>
    <t>F-409-99-0008</t>
  </si>
  <si>
    <t>F-409-98-0330</t>
  </si>
  <si>
    <t>F-409-98-0358</t>
  </si>
  <si>
    <t>F-409-98-0359</t>
  </si>
  <si>
    <t>F-409-98-0361</t>
  </si>
  <si>
    <t>F-409-98-0362</t>
  </si>
  <si>
    <t>F-409-98-0363</t>
  </si>
  <si>
    <t>F-409-98-0365</t>
  </si>
  <si>
    <t>F-409-98-0366</t>
  </si>
  <si>
    <t>F-409-98-0367</t>
  </si>
  <si>
    <t>F-409-98-0368</t>
  </si>
  <si>
    <t>F-409-98-0370</t>
  </si>
  <si>
    <t>F-409-98-0371</t>
  </si>
  <si>
    <t>F-409-98-0372</t>
  </si>
  <si>
    <t>F-409-98-0373</t>
  </si>
  <si>
    <t>F-409-98-0374</t>
  </si>
  <si>
    <t>F-409-98-0375</t>
  </si>
  <si>
    <t>F-409-98-0376</t>
  </si>
  <si>
    <t>F-409-99-0002</t>
  </si>
  <si>
    <t>F-409-99-0003</t>
  </si>
  <si>
    <t>F-409-99-0004</t>
  </si>
  <si>
    <t>F-409-99-0045</t>
  </si>
  <si>
    <t>F-409-99-0030</t>
  </si>
  <si>
    <t>F-409-99-0031</t>
  </si>
  <si>
    <t>F-409-99-0032</t>
  </si>
  <si>
    <t>F-409-99-0033</t>
  </si>
  <si>
    <t>F-409-99-0034</t>
  </si>
  <si>
    <t>F-409-99-0035</t>
  </si>
  <si>
    <t>F-409-99-0036</t>
  </si>
  <si>
    <t>F-409-99-0037</t>
  </si>
  <si>
    <t>F-409-99-0038</t>
  </si>
  <si>
    <t>F-409-99-0039</t>
  </si>
  <si>
    <t>F-409-99-0040</t>
  </si>
  <si>
    <t>F-409-99-0041</t>
  </si>
  <si>
    <t>F-409-99-0042</t>
  </si>
  <si>
    <t>F-409-99-0046</t>
  </si>
  <si>
    <t>F-409-99-0049</t>
  </si>
  <si>
    <t>F-409-99-0050</t>
  </si>
  <si>
    <t>F-409-99-0051</t>
  </si>
  <si>
    <t>F-409-99-0052</t>
  </si>
  <si>
    <t>F-409-99-0053</t>
  </si>
  <si>
    <t>F-409-99-0055</t>
  </si>
  <si>
    <t>F-409-99-0056</t>
  </si>
  <si>
    <t>F-409-99-0057</t>
  </si>
  <si>
    <t>F-409-99-0145</t>
  </si>
  <si>
    <t>F-409-99-0148</t>
  </si>
  <si>
    <t>F-409-99-0059</t>
  </si>
  <si>
    <t>F-409-99-0070</t>
  </si>
  <si>
    <t>F-409-99-0072</t>
  </si>
  <si>
    <t>F-409-99-0076</t>
  </si>
  <si>
    <t>F-409-99-0077</t>
  </si>
  <si>
    <t>F-409-99-0084</t>
  </si>
  <si>
    <t>F-409-99-0087</t>
  </si>
  <si>
    <t>F-409-99-0105</t>
  </si>
  <si>
    <t>F-409-99-0106</t>
  </si>
  <si>
    <t>F-409-99-0107</t>
  </si>
  <si>
    <t>F-409-99-0108</t>
  </si>
  <si>
    <t>F-409-99-0109</t>
  </si>
  <si>
    <t>F-409-99-0111</t>
  </si>
  <si>
    <t>F-409-99-0112</t>
  </si>
  <si>
    <t>F-409-99-0114</t>
  </si>
  <si>
    <t>F-409-99-0115</t>
  </si>
  <si>
    <t>F-409-96-0128</t>
  </si>
  <si>
    <t>F-409-98-0319</t>
  </si>
  <si>
    <t>F-409-98-0360</t>
  </si>
  <si>
    <t>F-409-99-0044</t>
  </si>
  <si>
    <t>F-409-99-0071</t>
  </si>
  <si>
    <t>F-409-99-0146</t>
  </si>
  <si>
    <t>F-409-99-0147</t>
  </si>
  <si>
    <t>F-409-99-0149</t>
  </si>
  <si>
    <t>F-409-99-0150</t>
  </si>
  <si>
    <t>F-409-99-0151</t>
  </si>
  <si>
    <t>F-409-99-0152</t>
  </si>
  <si>
    <t>F-409-99-0153</t>
  </si>
  <si>
    <t>F-409-99-0154</t>
  </si>
  <si>
    <t>F-409-99-0155</t>
  </si>
  <si>
    <t>F-409-99-0156</t>
  </si>
  <si>
    <t>F-409-99-0158</t>
  </si>
  <si>
    <t>F-409-99-0159</t>
  </si>
  <si>
    <t>F-409-99-0160</t>
  </si>
  <si>
    <t>F-409-99-0173</t>
  </si>
  <si>
    <t>F-409-99-0078</t>
  </si>
  <si>
    <t>F-409-99-0161</t>
  </si>
  <si>
    <t>F-409-99-0176</t>
  </si>
  <si>
    <t>F-409-99-0190</t>
  </si>
  <si>
    <t>F-409-99-0191</t>
  </si>
  <si>
    <t>F-409-99-0192</t>
  </si>
  <si>
    <t>F-409-99-0193</t>
  </si>
  <si>
    <t>F-409-99-0194</t>
  </si>
  <si>
    <t>F-409-99-0195</t>
  </si>
  <si>
    <t>F-409-99-0196</t>
  </si>
  <si>
    <t>F-409-99-0197</t>
  </si>
  <si>
    <t>F-409-99-0198</t>
  </si>
  <si>
    <t>F-409-99-0199</t>
  </si>
  <si>
    <t>F-409-99-0200</t>
  </si>
  <si>
    <t>F-409-99-0201</t>
  </si>
  <si>
    <t>F-409-99-0202</t>
  </si>
  <si>
    <t>F-409-99-0204</t>
  </si>
  <si>
    <t>F-409-99-0205</t>
  </si>
  <si>
    <t>F-409-99-0060</t>
  </si>
  <si>
    <t>F-409-99-0268</t>
  </si>
  <si>
    <t>F-409-99-0110</t>
  </si>
  <si>
    <t>F-409-99-0203</t>
  </si>
  <si>
    <t>F-409-99-0230</t>
  </si>
  <si>
    <t>F-409-99-0231</t>
  </si>
  <si>
    <t>F-409-99-0232</t>
  </si>
  <si>
    <t>F-409-99-0233</t>
  </si>
  <si>
    <t>F-409-99-0234</t>
  </si>
  <si>
    <t>F-409-99-0235</t>
  </si>
  <si>
    <t>F-409-99-0236</t>
  </si>
  <si>
    <t>F-409-99-0237</t>
  </si>
  <si>
    <t>F-409-99-0238</t>
  </si>
  <si>
    <t>F-409-99-0243</t>
  </si>
  <si>
    <t>F-409-99-0245</t>
  </si>
  <si>
    <t>F-409-99-0246</t>
  </si>
  <si>
    <t>F-409-99-0247</t>
  </si>
  <si>
    <t>F-409-99-0249</t>
  </si>
  <si>
    <t>F-409-99-0250</t>
  </si>
  <si>
    <t>F-409-99-0251</t>
  </si>
  <si>
    <t>F-409-99-0252</t>
  </si>
  <si>
    <t>Rhode Island</t>
  </si>
  <si>
    <t>State Police</t>
  </si>
  <si>
    <t>F-800-97-0086</t>
  </si>
  <si>
    <t>F-800-98-0335</t>
  </si>
  <si>
    <t>F-800-98-0336</t>
  </si>
  <si>
    <t>F-800-98-0337</t>
  </si>
  <si>
    <t>F-800-98-0338</t>
  </si>
  <si>
    <t>F-800-98-0339</t>
  </si>
  <si>
    <t>F-800-98-0344</t>
  </si>
  <si>
    <t>F-800-98-0380</t>
  </si>
  <si>
    <t>F-800-99-0006</t>
  </si>
  <si>
    <t>F-800-99-0007</t>
  </si>
  <si>
    <t>F-800-98-0379</t>
  </si>
  <si>
    <t>F-800-99-0063</t>
  </si>
  <si>
    <t>F-800-99-0066</t>
  </si>
  <si>
    <t>F-800-99-0067</t>
  </si>
  <si>
    <t>F-800-98-0381</t>
  </si>
  <si>
    <t>F-800-99-0079</t>
  </si>
  <si>
    <t>F-800-99-0119</t>
  </si>
  <si>
    <t>F-800-99-0121</t>
  </si>
  <si>
    <t>F-800-99-0122</t>
  </si>
  <si>
    <t>F-800-99-0123</t>
  </si>
  <si>
    <t>F-800-98-0184</t>
  </si>
  <si>
    <t>F-800-99-0170</t>
  </si>
  <si>
    <t>F-800-99-0010</t>
  </si>
  <si>
    <t>F-800-99-0065</t>
  </si>
  <si>
    <t>F-800-99-0120</t>
  </si>
  <si>
    <t>F-800-99-0164</t>
  </si>
  <si>
    <t>F-800-99-0165</t>
  </si>
  <si>
    <t>F-800-99-0175</t>
  </si>
  <si>
    <t>F-800-99-0169</t>
  </si>
  <si>
    <t>F-800-99-0210</t>
  </si>
  <si>
    <t>F-800-99-0263</t>
  </si>
  <si>
    <t>F-800-99-0124</t>
  </si>
  <si>
    <t>F-800-99-0259</t>
  </si>
  <si>
    <t>F-800-99-0260</t>
  </si>
  <si>
    <t>F-800-99-0261</t>
  </si>
  <si>
    <t>F-800-99-0262</t>
  </si>
  <si>
    <t>South Kingstown</t>
  </si>
  <si>
    <t>F-503-98-0378</t>
  </si>
  <si>
    <t>F-503-99-0257</t>
  </si>
  <si>
    <t>Tiverton</t>
  </si>
  <si>
    <t>F-305-99-0090</t>
  </si>
  <si>
    <t>F-305-99-0091</t>
  </si>
  <si>
    <t>Warren</t>
  </si>
  <si>
    <t>F-103-96-0355</t>
  </si>
  <si>
    <t>F-103-99-0214</t>
  </si>
  <si>
    <t>Warwick</t>
  </si>
  <si>
    <t>F-203-98-0281</t>
  </si>
  <si>
    <t>F-203-98-0287</t>
  </si>
  <si>
    <t>F-203-98-0288</t>
  </si>
  <si>
    <t>F-203-98-0289</t>
  </si>
  <si>
    <t>F-203-98-0182</t>
  </si>
  <si>
    <t>F-203-99-0085</t>
  </si>
  <si>
    <t>F-203-99-0128</t>
  </si>
  <si>
    <t>F-203-99-0129</t>
  </si>
  <si>
    <t>F-203-99-0265</t>
  </si>
  <si>
    <t>F-203-99-0177</t>
  </si>
  <si>
    <t>F-203-99-0178</t>
  </si>
  <si>
    <t>F-203-99-0215</t>
  </si>
  <si>
    <t>F-203-99-0216</t>
  </si>
  <si>
    <t>F-203-99-0217</t>
  </si>
  <si>
    <t>F-203-99-0218</t>
  </si>
  <si>
    <t>URI</t>
  </si>
  <si>
    <t>F-510-99-0118</t>
  </si>
  <si>
    <t>Westerly</t>
  </si>
  <si>
    <t>F-504-99-0088</t>
  </si>
  <si>
    <t>F-504-99-0117</t>
  </si>
  <si>
    <t>F-504-99-0005</t>
  </si>
  <si>
    <t>F-504.99-0209</t>
  </si>
  <si>
    <t>Woonsocket</t>
  </si>
  <si>
    <t>F-412-98-0333</t>
  </si>
  <si>
    <t>F-412-98-0377</t>
  </si>
  <si>
    <t>F-412-99-0009</t>
  </si>
  <si>
    <t>F-412-99-0073</t>
  </si>
  <si>
    <t>F-412-99-0162</t>
  </si>
  <si>
    <t>F-412-99-0163</t>
  </si>
  <si>
    <t>F-412-99-0212</t>
  </si>
  <si>
    <t>F-412-99-0207</t>
  </si>
  <si>
    <t>F-412-99-0208</t>
  </si>
  <si>
    <t>F-412-99-0255</t>
  </si>
  <si>
    <t>F-412-99-0256</t>
  </si>
  <si>
    <t>F-412-99-0206</t>
  </si>
  <si>
    <t>GAMBLING FORFEITURES</t>
  </si>
  <si>
    <t>G-407-98-0013</t>
  </si>
  <si>
    <t>G-409-99-0001</t>
  </si>
  <si>
    <t>G-409-99-0007</t>
  </si>
  <si>
    <t>G-800-98-0024</t>
  </si>
  <si>
    <t>G-800-97-0044</t>
  </si>
  <si>
    <t>G-800-98-0025</t>
  </si>
  <si>
    <t>G-800-99-0005</t>
  </si>
  <si>
    <t>G-800-99-0006</t>
  </si>
  <si>
    <t>G-800-99-0003</t>
  </si>
  <si>
    <t>G-800-99-0002</t>
  </si>
  <si>
    <t>G-800-99-0013</t>
  </si>
  <si>
    <t>G-800-99-0012</t>
  </si>
  <si>
    <t>G-800-97-0052</t>
  </si>
  <si>
    <t>G-800-99-0009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</si>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</sst>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0_);\(&quot;$&quot;#,##0.000\)"/>
    <numFmt numFmtId="166" formatCode="0.0"/>
    <numFmt numFmtId="167" formatCode="&quot;$&quot;#,##0.0_);\(&quot;$&quot;#,##0.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 quotePrefix="1">
      <alignment horizontal="center"/>
    </xf>
    <xf numFmtId="7" fontId="0" fillId="0" borderId="0" xfId="0" applyNumberFormat="1" applyBorder="1" applyAlignment="1">
      <alignment/>
    </xf>
    <xf numFmtId="7" fontId="0" fillId="0" borderId="2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6" customWidth="1"/>
    <col min="2" max="2" width="9.7109375" style="3" customWidth="1"/>
    <col min="3" max="3" width="19.421875" style="1" customWidth="1"/>
    <col min="4" max="4" width="14.7109375" style="12" customWidth="1"/>
    <col min="5" max="9" width="14.7109375" style="2" customWidth="1"/>
  </cols>
  <sheetData>
    <row r="1" spans="2:9" s="6" customFormat="1" ht="12.75">
      <c r="B1" s="3"/>
      <c r="C1"/>
      <c r="D1" s="3"/>
      <c r="E1" s="10" t="s">
        <v>0</v>
      </c>
      <c r="F1" s="4"/>
      <c r="G1" s="5"/>
      <c r="H1" s="5"/>
      <c r="I1" s="5"/>
    </row>
    <row r="2" spans="2:9" s="6" customFormat="1" ht="12.75">
      <c r="B2" s="3"/>
      <c r="C2" s="3"/>
      <c r="D2" s="1"/>
      <c r="E2" s="13" t="s">
        <v>19</v>
      </c>
      <c r="F2" s="5"/>
      <c r="G2" s="5"/>
      <c r="H2" s="5"/>
      <c r="I2" s="5"/>
    </row>
    <row r="3" spans="2:9" s="6" customFormat="1" ht="12.75">
      <c r="B3" s="3"/>
      <c r="C3"/>
      <c r="D3" s="3"/>
      <c r="E3" s="10" t="s">
        <v>2</v>
      </c>
      <c r="F3" s="5"/>
      <c r="G3" s="5"/>
      <c r="H3" s="5" t="s">
        <v>1</v>
      </c>
      <c r="I3" s="5"/>
    </row>
    <row r="4" spans="2:9" s="6" customFormat="1" ht="12.75">
      <c r="B4" s="3"/>
      <c r="C4" s="3"/>
      <c r="D4" s="10"/>
      <c r="E4" s="5"/>
      <c r="F4" s="5"/>
      <c r="G4" s="5"/>
      <c r="H4" s="5"/>
      <c r="I4" s="5"/>
    </row>
    <row r="5" spans="1:9" s="6" customFormat="1" ht="12.75">
      <c r="A5" s="3" t="s">
        <v>3</v>
      </c>
      <c r="B5" s="3" t="s">
        <v>4</v>
      </c>
      <c r="C5" s="3" t="s">
        <v>5</v>
      </c>
      <c r="D5" s="10" t="s">
        <v>5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</row>
    <row r="6" spans="1:9" s="6" customFormat="1" ht="12.75">
      <c r="A6" s="3" t="s">
        <v>6</v>
      </c>
      <c r="B6" s="3" t="s">
        <v>7</v>
      </c>
      <c r="C6" s="3" t="s">
        <v>8</v>
      </c>
      <c r="D6" s="10" t="s">
        <v>8</v>
      </c>
      <c r="E6" s="4" t="s">
        <v>9</v>
      </c>
      <c r="F6" s="4" t="s">
        <v>10</v>
      </c>
      <c r="G6" s="4" t="s">
        <v>3</v>
      </c>
      <c r="H6" s="4" t="s">
        <v>11</v>
      </c>
      <c r="I6" s="4" t="s">
        <v>12</v>
      </c>
    </row>
    <row r="7" spans="1:9" s="17" customFormat="1" ht="13.5" thickBot="1">
      <c r="A7" s="7"/>
      <c r="B7" s="8"/>
      <c r="C7" s="8" t="s">
        <v>13</v>
      </c>
      <c r="D7" s="11" t="s">
        <v>14</v>
      </c>
      <c r="E7" s="9"/>
      <c r="F7" s="9" t="s">
        <v>15</v>
      </c>
      <c r="G7" s="9" t="s">
        <v>16</v>
      </c>
      <c r="H7" s="9" t="s">
        <v>17</v>
      </c>
      <c r="I7" s="9" t="s">
        <v>18</v>
      </c>
    </row>
    <row r="8" ht="13.5" thickTop="1"/>
    <row r="11" spans="1:9" ht="12.75">
      <c r="A11" s="6" t="s">
        <v>21</v>
      </c>
      <c r="B11" s="3">
        <v>6</v>
      </c>
      <c r="C11" s="1" t="s">
        <v>28</v>
      </c>
      <c r="D11" s="12">
        <v>36203</v>
      </c>
      <c r="E11" s="2">
        <v>3965</v>
      </c>
      <c r="F11" s="2">
        <v>0</v>
      </c>
      <c r="G11" s="2">
        <v>2705.5</v>
      </c>
      <c r="H11" s="2">
        <v>873</v>
      </c>
      <c r="I11" s="2">
        <v>386.5</v>
      </c>
    </row>
    <row r="12" spans="3:9" ht="12.75">
      <c r="C12" s="1" t="s">
        <v>29</v>
      </c>
      <c r="D12" s="12">
        <v>36248</v>
      </c>
      <c r="E12" s="2">
        <v>1769</v>
      </c>
      <c r="F12" s="2">
        <v>0</v>
      </c>
      <c r="G12" s="2">
        <v>1168.3</v>
      </c>
      <c r="H12" s="2">
        <v>433.8</v>
      </c>
      <c r="I12" s="2">
        <v>166.9</v>
      </c>
    </row>
    <row r="13" spans="3:9" ht="12.75">
      <c r="C13" s="1" t="s">
        <v>30</v>
      </c>
      <c r="D13" s="12">
        <v>36272</v>
      </c>
      <c r="E13" s="2">
        <v>2120</v>
      </c>
      <c r="F13" s="2">
        <v>0</v>
      </c>
      <c r="G13" s="2">
        <v>1414</v>
      </c>
      <c r="H13" s="2">
        <v>504</v>
      </c>
      <c r="I13" s="2">
        <v>202</v>
      </c>
    </row>
    <row r="14" spans="3:9" ht="12.75">
      <c r="C14" s="1" t="s">
        <v>31</v>
      </c>
      <c r="D14" s="12">
        <v>36378</v>
      </c>
      <c r="E14" s="2">
        <v>1162</v>
      </c>
      <c r="F14" s="2">
        <v>0</v>
      </c>
      <c r="G14" s="2">
        <v>743.4</v>
      </c>
      <c r="H14" s="2">
        <v>312.4</v>
      </c>
      <c r="I14" s="2">
        <v>106.2</v>
      </c>
    </row>
    <row r="15" spans="3:9" ht="12.75">
      <c r="C15" s="1" t="s">
        <v>32</v>
      </c>
      <c r="D15" s="12">
        <v>36419</v>
      </c>
      <c r="E15" s="2">
        <v>1075</v>
      </c>
      <c r="F15" s="2">
        <v>0</v>
      </c>
      <c r="G15" s="2">
        <v>682.5</v>
      </c>
      <c r="H15" s="2">
        <v>295</v>
      </c>
      <c r="I15" s="2">
        <v>97.5</v>
      </c>
    </row>
    <row r="16" spans="3:9" ht="13.5" thickBot="1">
      <c r="C16" s="1" t="s">
        <v>33</v>
      </c>
      <c r="D16" s="12">
        <v>36460</v>
      </c>
      <c r="E16" s="2">
        <v>0</v>
      </c>
      <c r="F16" s="2">
        <v>0</v>
      </c>
      <c r="G16" s="2">
        <v>266.7</v>
      </c>
      <c r="H16" s="2">
        <v>176.2</v>
      </c>
      <c r="I16" s="2">
        <v>38.1</v>
      </c>
    </row>
    <row r="17" spans="5:9" ht="13.5" thickTop="1">
      <c r="E17" s="15">
        <f>SUM(E11:E16)</f>
        <v>10091</v>
      </c>
      <c r="F17" s="15">
        <f>SUM(F16)</f>
        <v>0</v>
      </c>
      <c r="G17" s="15">
        <f>SUM(G11:G16)</f>
        <v>6980.4</v>
      </c>
      <c r="H17" s="15">
        <f>SUM(H11:H16)</f>
        <v>2594.3999999999996</v>
      </c>
      <c r="I17" s="15">
        <f>SUM(I11:I16)</f>
        <v>997.2</v>
      </c>
    </row>
    <row r="19" spans="1:9" ht="13.5" thickBot="1">
      <c r="A19" s="6" t="s">
        <v>22</v>
      </c>
      <c r="B19" s="3">
        <v>1</v>
      </c>
      <c r="C19" s="1" t="s">
        <v>26</v>
      </c>
      <c r="D19" s="12">
        <v>36203</v>
      </c>
      <c r="E19" s="2">
        <v>179</v>
      </c>
      <c r="F19" s="2">
        <v>200</v>
      </c>
      <c r="G19" s="2">
        <v>55.3</v>
      </c>
      <c r="H19" s="2">
        <v>115.8</v>
      </c>
      <c r="I19" s="2">
        <v>7.9</v>
      </c>
    </row>
    <row r="20" spans="5:9" ht="13.5" thickTop="1">
      <c r="E20" s="15">
        <f>SUM(E19)</f>
        <v>179</v>
      </c>
      <c r="F20" s="15">
        <f>SUM(F19)</f>
        <v>200</v>
      </c>
      <c r="G20" s="15">
        <f>SUM(G19)</f>
        <v>55.3</v>
      </c>
      <c r="H20" s="15">
        <v>115.8</v>
      </c>
      <c r="I20" s="15">
        <v>7.9</v>
      </c>
    </row>
    <row r="22" spans="1:9" ht="13.5" thickBot="1">
      <c r="A22" s="6" t="s">
        <v>23</v>
      </c>
      <c r="B22" s="3">
        <v>1</v>
      </c>
      <c r="C22" s="1" t="s">
        <v>25</v>
      </c>
      <c r="D22" s="12">
        <v>36203</v>
      </c>
      <c r="E22" s="2">
        <v>7388</v>
      </c>
      <c r="F22" s="2">
        <v>0</v>
      </c>
      <c r="G22" s="2">
        <v>5087.6</v>
      </c>
      <c r="H22" s="2">
        <v>1553.6</v>
      </c>
      <c r="I22" s="2">
        <v>726.8</v>
      </c>
    </row>
    <row r="23" spans="5:9" ht="13.5" thickTop="1">
      <c r="E23" s="15">
        <f>SUM(E22)</f>
        <v>7388</v>
      </c>
      <c r="F23" s="15">
        <f>SUM(F22)</f>
        <v>0</v>
      </c>
      <c r="G23" s="15">
        <v>5087.6</v>
      </c>
      <c r="H23" s="15">
        <v>1553.6</v>
      </c>
      <c r="I23" s="15">
        <v>726.8</v>
      </c>
    </row>
    <row r="25" spans="1:9" ht="12.75">
      <c r="A25" s="6" t="s">
        <v>24</v>
      </c>
      <c r="B25" s="3">
        <v>16</v>
      </c>
      <c r="C25" s="1" t="s">
        <v>34</v>
      </c>
      <c r="D25" s="12">
        <v>36203</v>
      </c>
      <c r="E25" s="2">
        <v>0</v>
      </c>
      <c r="F25" s="2">
        <v>1000</v>
      </c>
      <c r="G25" s="2">
        <f>SUM(E25*0.7)</f>
        <v>0</v>
      </c>
      <c r="H25" s="2">
        <f>SUM(E25*0.2)</f>
        <v>0</v>
      </c>
      <c r="I25" s="2">
        <f>SUM(E25*0.1)</f>
        <v>0</v>
      </c>
    </row>
    <row r="26" spans="3:9" ht="12.75">
      <c r="C26" s="1" t="s">
        <v>35</v>
      </c>
      <c r="D26" s="12">
        <v>36203</v>
      </c>
      <c r="E26" s="2">
        <v>183</v>
      </c>
      <c r="F26" s="2">
        <v>750</v>
      </c>
      <c r="G26" s="2">
        <v>58.1</v>
      </c>
      <c r="H26" s="2">
        <v>116.6</v>
      </c>
      <c r="I26" s="2">
        <v>8.3</v>
      </c>
    </row>
    <row r="27" spans="3:9" ht="12.75">
      <c r="C27" s="1" t="s">
        <v>36</v>
      </c>
      <c r="D27" s="12">
        <v>36203</v>
      </c>
      <c r="E27" s="2">
        <v>949</v>
      </c>
      <c r="F27" s="2">
        <v>0</v>
      </c>
      <c r="G27" s="2">
        <v>594.3</v>
      </c>
      <c r="H27" s="2">
        <v>269.8</v>
      </c>
      <c r="I27" s="2">
        <v>84.9</v>
      </c>
    </row>
    <row r="28" spans="3:9" ht="12.75">
      <c r="C28" s="1" t="s">
        <v>37</v>
      </c>
      <c r="D28" s="12">
        <v>36203</v>
      </c>
      <c r="E28" s="2">
        <v>424</v>
      </c>
      <c r="F28" s="2">
        <v>0</v>
      </c>
      <c r="G28" s="2">
        <v>226.8</v>
      </c>
      <c r="H28" s="2">
        <v>164.8</v>
      </c>
      <c r="I28" s="2">
        <v>32.4</v>
      </c>
    </row>
    <row r="29" spans="3:9" ht="12.75">
      <c r="C29" s="1" t="s">
        <v>38</v>
      </c>
      <c r="D29" s="12">
        <v>36203</v>
      </c>
      <c r="E29" s="2">
        <v>0</v>
      </c>
      <c r="F29" s="2">
        <v>600</v>
      </c>
      <c r="G29" s="2">
        <f>SUM(E29*0.7)</f>
        <v>0</v>
      </c>
      <c r="H29" s="2">
        <f>SUM(E29*0.2)</f>
        <v>0</v>
      </c>
      <c r="I29" s="2">
        <f>SUM(E29*0.1)</f>
        <v>0</v>
      </c>
    </row>
    <row r="30" spans="3:9" ht="12.75">
      <c r="C30" s="1" t="s">
        <v>39</v>
      </c>
      <c r="D30" s="12">
        <v>36272</v>
      </c>
      <c r="E30" s="2">
        <v>1688</v>
      </c>
      <c r="F30" s="2">
        <v>0</v>
      </c>
      <c r="G30" s="2">
        <v>1111.6</v>
      </c>
      <c r="H30" s="2">
        <v>417.6</v>
      </c>
      <c r="I30" s="2">
        <v>158.8</v>
      </c>
    </row>
    <row r="31" spans="3:9" ht="12.75">
      <c r="C31" s="1" t="s">
        <v>40</v>
      </c>
      <c r="D31" s="12">
        <v>36322</v>
      </c>
      <c r="E31" s="2">
        <v>287</v>
      </c>
      <c r="F31" s="2">
        <v>0</v>
      </c>
      <c r="G31" s="2">
        <v>130.9</v>
      </c>
      <c r="H31" s="2">
        <v>137.4</v>
      </c>
      <c r="I31" s="2">
        <v>18.7</v>
      </c>
    </row>
    <row r="32" spans="3:9" ht="12.75">
      <c r="C32" s="1" t="s">
        <v>41</v>
      </c>
      <c r="D32" s="12">
        <v>36322</v>
      </c>
      <c r="E32" s="2">
        <v>192</v>
      </c>
      <c r="F32" s="2">
        <v>0</v>
      </c>
      <c r="G32" s="2">
        <v>64.4</v>
      </c>
      <c r="H32" s="2">
        <v>118.4</v>
      </c>
      <c r="I32" s="2">
        <v>9.2</v>
      </c>
    </row>
    <row r="33" spans="3:9" ht="12.75">
      <c r="C33" s="1" t="s">
        <v>42</v>
      </c>
      <c r="D33" s="12">
        <v>36369</v>
      </c>
      <c r="E33" s="2">
        <v>2660</v>
      </c>
      <c r="F33" s="2">
        <v>0</v>
      </c>
      <c r="G33" s="2">
        <v>105</v>
      </c>
      <c r="H33" s="2">
        <v>130</v>
      </c>
      <c r="I33" s="2">
        <v>15</v>
      </c>
    </row>
    <row r="34" spans="3:9" ht="12.75">
      <c r="C34" s="1" t="s">
        <v>43</v>
      </c>
      <c r="D34" s="12">
        <v>36369</v>
      </c>
      <c r="E34" s="2">
        <v>2688.25</v>
      </c>
      <c r="F34" s="2">
        <v>0</v>
      </c>
      <c r="G34" s="2">
        <v>1811.77</v>
      </c>
      <c r="H34" s="2">
        <v>617.65</v>
      </c>
      <c r="I34" s="2">
        <v>258.82</v>
      </c>
    </row>
    <row r="35" spans="3:9" ht="12.75">
      <c r="C35" s="1" t="s">
        <v>44</v>
      </c>
      <c r="D35" s="12">
        <v>36378</v>
      </c>
      <c r="E35" s="2">
        <v>531</v>
      </c>
      <c r="F35" s="2">
        <v>0</v>
      </c>
      <c r="G35" s="2">
        <v>301.7</v>
      </c>
      <c r="H35" s="2">
        <v>186.2</v>
      </c>
      <c r="I35" s="2">
        <v>43.1</v>
      </c>
    </row>
    <row r="36" spans="3:9" ht="12.75">
      <c r="C36" s="1" t="s">
        <v>45</v>
      </c>
      <c r="D36" s="12">
        <v>36418</v>
      </c>
      <c r="E36" s="2">
        <v>213</v>
      </c>
      <c r="F36" s="2">
        <v>935</v>
      </c>
      <c r="G36" s="2">
        <v>79.1</v>
      </c>
      <c r="H36" s="2">
        <v>122.6</v>
      </c>
      <c r="I36" s="2">
        <v>11.3</v>
      </c>
    </row>
    <row r="37" spans="3:9" ht="12.75">
      <c r="C37" s="1" t="s">
        <v>46</v>
      </c>
      <c r="D37" s="12">
        <v>36419</v>
      </c>
      <c r="E37" s="2">
        <v>695</v>
      </c>
      <c r="F37" s="2">
        <v>0</v>
      </c>
      <c r="G37" s="2">
        <v>416.5</v>
      </c>
      <c r="H37" s="2">
        <v>219</v>
      </c>
      <c r="I37" s="2">
        <v>59.5</v>
      </c>
    </row>
    <row r="38" spans="3:9" ht="12.75">
      <c r="C38" s="1" t="s">
        <v>47</v>
      </c>
      <c r="D38" s="12">
        <v>36419</v>
      </c>
      <c r="E38" s="2">
        <v>0</v>
      </c>
      <c r="F38" s="2">
        <v>665</v>
      </c>
      <c r="G38" s="2">
        <f>SUM(E38*0.7)</f>
        <v>0</v>
      </c>
      <c r="H38" s="2">
        <f>SUM(E38*0.2)</f>
        <v>0</v>
      </c>
      <c r="I38" s="2">
        <f>SUM(E38*0.1)</f>
        <v>0</v>
      </c>
    </row>
    <row r="39" spans="3:9" ht="12.75">
      <c r="C39" s="1" t="s">
        <v>48</v>
      </c>
      <c r="D39" s="12">
        <v>36431</v>
      </c>
      <c r="E39" s="2">
        <v>20952.33</v>
      </c>
      <c r="F39" s="2">
        <v>0</v>
      </c>
      <c r="G39" s="2">
        <v>10016.3</v>
      </c>
      <c r="H39" s="2">
        <v>2861.8</v>
      </c>
      <c r="I39" s="2">
        <v>1430.9</v>
      </c>
    </row>
    <row r="40" spans="3:9" ht="13.5" thickBot="1">
      <c r="C40" s="1" t="s">
        <v>49</v>
      </c>
      <c r="D40" s="12">
        <v>36523</v>
      </c>
      <c r="E40" s="2">
        <v>1715</v>
      </c>
      <c r="F40" s="2">
        <v>0</v>
      </c>
      <c r="G40" s="2">
        <v>1130.5</v>
      </c>
      <c r="H40" s="2">
        <v>423</v>
      </c>
      <c r="I40" s="2">
        <v>161.5</v>
      </c>
    </row>
    <row r="41" spans="5:9" ht="13.5" thickTop="1">
      <c r="E41" s="15">
        <f>SUM(E25:E40)</f>
        <v>33177.58</v>
      </c>
      <c r="F41" s="15">
        <f>SUM(F25:F40)</f>
        <v>3950</v>
      </c>
      <c r="G41" s="15">
        <f>SUM(G25:G40)</f>
        <v>16046.97</v>
      </c>
      <c r="H41" s="15">
        <f>SUM(H25:H40)</f>
        <v>5784.85</v>
      </c>
      <c r="I41" s="15">
        <f>SUM(I25:I40)</f>
        <v>2292.42</v>
      </c>
    </row>
    <row r="42" spans="1:9" ht="12.75">
      <c r="A42" s="6" t="s">
        <v>50</v>
      </c>
      <c r="B42" s="3">
        <v>2</v>
      </c>
      <c r="C42" s="1" t="s">
        <v>51</v>
      </c>
      <c r="D42" s="12">
        <v>36277</v>
      </c>
      <c r="E42" s="2">
        <v>309</v>
      </c>
      <c r="F42" s="2">
        <v>0</v>
      </c>
      <c r="G42" s="2">
        <v>146.3</v>
      </c>
      <c r="H42" s="2">
        <v>141.8</v>
      </c>
      <c r="I42" s="2">
        <v>20.9</v>
      </c>
    </row>
    <row r="43" spans="3:9" ht="13.5" thickBot="1">
      <c r="C43" s="1" t="s">
        <v>52</v>
      </c>
      <c r="D43" s="12">
        <v>36460</v>
      </c>
      <c r="E43" s="2">
        <v>4650</v>
      </c>
      <c r="F43" s="2">
        <v>0</v>
      </c>
      <c r="G43" s="2">
        <v>3185</v>
      </c>
      <c r="H43" s="2">
        <v>1010</v>
      </c>
      <c r="I43" s="2">
        <v>455</v>
      </c>
    </row>
    <row r="44" spans="5:9" ht="13.5" thickTop="1">
      <c r="E44" s="15">
        <v>4959</v>
      </c>
      <c r="F44" s="15">
        <v>0</v>
      </c>
      <c r="G44" s="15">
        <v>3331.3</v>
      </c>
      <c r="H44" s="15">
        <v>1151.8</v>
      </c>
      <c r="I44" s="15">
        <v>475.9</v>
      </c>
    </row>
    <row r="46" spans="1:9" ht="12.75">
      <c r="A46" s="6" t="s">
        <v>53</v>
      </c>
      <c r="B46" s="3">
        <v>10</v>
      </c>
      <c r="C46" s="1" t="s">
        <v>54</v>
      </c>
      <c r="D46" s="12">
        <v>36179</v>
      </c>
      <c r="E46" s="2">
        <v>0</v>
      </c>
      <c r="F46" s="2">
        <v>19500</v>
      </c>
      <c r="G46" s="2">
        <v>2800</v>
      </c>
      <c r="H46" s="2">
        <v>800</v>
      </c>
      <c r="I46" s="2">
        <v>400</v>
      </c>
    </row>
    <row r="47" spans="3:9" ht="12.75">
      <c r="C47" s="1" t="s">
        <v>55</v>
      </c>
      <c r="D47" s="12">
        <v>36203</v>
      </c>
      <c r="E47" s="2">
        <v>1682.42</v>
      </c>
      <c r="F47" s="2">
        <v>0</v>
      </c>
      <c r="G47" s="2">
        <v>1107.69</v>
      </c>
      <c r="H47" s="2">
        <v>416.48</v>
      </c>
      <c r="I47" s="2">
        <v>158.24</v>
      </c>
    </row>
    <row r="48" spans="3:9" ht="12.75">
      <c r="C48" s="1" t="s">
        <v>56</v>
      </c>
      <c r="D48" s="12">
        <v>36203</v>
      </c>
      <c r="E48" s="2">
        <v>581.31</v>
      </c>
      <c r="F48" s="2">
        <v>2713.5</v>
      </c>
      <c r="G48" s="2">
        <v>336.91</v>
      </c>
      <c r="H48" s="2">
        <v>196.26</v>
      </c>
      <c r="I48" s="2">
        <v>48.13</v>
      </c>
    </row>
    <row r="49" spans="3:9" ht="12.75">
      <c r="C49" s="1" t="s">
        <v>57</v>
      </c>
      <c r="D49" s="12">
        <v>36322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3:9" ht="12.75">
      <c r="C50" s="1" t="s">
        <v>58</v>
      </c>
      <c r="D50" s="12">
        <v>36322</v>
      </c>
      <c r="E50" s="2">
        <v>631</v>
      </c>
      <c r="F50" s="2">
        <v>0</v>
      </c>
      <c r="G50" s="2">
        <v>371.7</v>
      </c>
      <c r="H50" s="2">
        <v>206.2</v>
      </c>
      <c r="I50" s="2">
        <v>53.1</v>
      </c>
    </row>
    <row r="51" spans="3:9" ht="12.75">
      <c r="C51" s="1" t="s">
        <v>59</v>
      </c>
      <c r="D51" s="12">
        <v>36369</v>
      </c>
      <c r="E51" s="2">
        <v>4000</v>
      </c>
      <c r="F51" s="2">
        <v>0</v>
      </c>
      <c r="G51" s="2">
        <v>2730</v>
      </c>
      <c r="H51" s="2">
        <v>880</v>
      </c>
      <c r="I51" s="2">
        <v>390</v>
      </c>
    </row>
    <row r="52" spans="3:9" ht="12.75">
      <c r="C52" s="1" t="s">
        <v>60</v>
      </c>
      <c r="D52" s="12">
        <v>36382</v>
      </c>
      <c r="E52" s="2">
        <v>2670</v>
      </c>
      <c r="F52" s="2">
        <v>6020.2</v>
      </c>
      <c r="G52" s="2">
        <v>0</v>
      </c>
      <c r="H52" s="2">
        <v>0</v>
      </c>
      <c r="I52" s="2">
        <v>0</v>
      </c>
    </row>
    <row r="53" spans="3:9" ht="12.75">
      <c r="C53" s="1" t="s">
        <v>61</v>
      </c>
      <c r="D53" s="12">
        <v>36419</v>
      </c>
      <c r="E53" s="2">
        <v>1005</v>
      </c>
      <c r="F53" s="2">
        <v>0</v>
      </c>
      <c r="G53" s="2">
        <v>633.5</v>
      </c>
      <c r="H53" s="2">
        <v>281</v>
      </c>
      <c r="I53" s="2">
        <v>90.5</v>
      </c>
    </row>
    <row r="54" spans="3:9" ht="12.75">
      <c r="C54" s="1" t="s">
        <v>62</v>
      </c>
      <c r="D54" s="12">
        <v>36523</v>
      </c>
      <c r="E54" s="2">
        <v>1600</v>
      </c>
      <c r="F54" s="2">
        <v>0</v>
      </c>
      <c r="G54" s="2">
        <v>1050</v>
      </c>
      <c r="H54" s="2">
        <v>400</v>
      </c>
      <c r="I54" s="2">
        <v>150</v>
      </c>
    </row>
    <row r="55" spans="3:9" ht="13.5" thickBot="1">
      <c r="C55" s="1" t="s">
        <v>63</v>
      </c>
      <c r="D55" s="12">
        <v>36523</v>
      </c>
      <c r="E55" s="2">
        <v>671</v>
      </c>
      <c r="F55" s="2">
        <v>4250</v>
      </c>
      <c r="G55" s="2">
        <v>399.7</v>
      </c>
      <c r="H55" s="2">
        <v>214.2</v>
      </c>
      <c r="I55" s="2">
        <v>57.1</v>
      </c>
    </row>
    <row r="56" spans="5:9" ht="13.5" thickTop="1">
      <c r="E56" s="15">
        <f>SUM(E46:E55)</f>
        <v>12840.73</v>
      </c>
      <c r="F56" s="15">
        <f>SUM(F46:F55)</f>
        <v>32483.7</v>
      </c>
      <c r="G56" s="15">
        <f>SUM(G46:G55)</f>
        <v>9429.5</v>
      </c>
      <c r="H56" s="15">
        <f>SUM(H46:H55)</f>
        <v>3394.14</v>
      </c>
      <c r="I56" s="15">
        <f>SUM(I46:I55)</f>
        <v>1347.07</v>
      </c>
    </row>
    <row r="58" spans="1:9" ht="13.5" thickBot="1">
      <c r="A58" s="6" t="s">
        <v>64</v>
      </c>
      <c r="B58" s="3">
        <v>1</v>
      </c>
      <c r="C58" s="1" t="s">
        <v>65</v>
      </c>
      <c r="D58" s="12">
        <v>36220</v>
      </c>
      <c r="E58" s="2">
        <v>21535.35</v>
      </c>
      <c r="F58" s="2">
        <v>120.87</v>
      </c>
      <c r="G58" s="2">
        <v>32308.05</v>
      </c>
      <c r="H58" s="2">
        <v>9230.87</v>
      </c>
      <c r="I58" s="2">
        <v>4615.43</v>
      </c>
    </row>
    <row r="59" spans="5:9" ht="13.5" thickTop="1">
      <c r="E59" s="15">
        <f>SUM(E58)</f>
        <v>21535.35</v>
      </c>
      <c r="F59" s="15">
        <f>SUM(F58)</f>
        <v>120.87</v>
      </c>
      <c r="G59" s="15">
        <f>SUM(G58)</f>
        <v>32308.05</v>
      </c>
      <c r="H59" s="15">
        <f>SUM(H58)</f>
        <v>9230.87</v>
      </c>
      <c r="I59" s="15">
        <f>SUM(I58)</f>
        <v>4615.43</v>
      </c>
    </row>
    <row r="61" spans="1:9" ht="12.75">
      <c r="A61" s="6" t="s">
        <v>66</v>
      </c>
      <c r="B61" s="3">
        <v>6</v>
      </c>
      <c r="C61" s="1" t="s">
        <v>71</v>
      </c>
      <c r="D61" s="12">
        <v>36209</v>
      </c>
      <c r="E61" s="2">
        <v>61803.12</v>
      </c>
      <c r="F61" s="2">
        <v>1300</v>
      </c>
      <c r="G61" s="2">
        <v>13470.31</v>
      </c>
      <c r="H61" s="2">
        <v>3848.66</v>
      </c>
      <c r="I61" s="2">
        <v>1924.33</v>
      </c>
    </row>
    <row r="62" spans="3:9" ht="12.75">
      <c r="C62" s="1" t="s">
        <v>72</v>
      </c>
      <c r="D62" s="12">
        <v>36286</v>
      </c>
      <c r="E62" s="2">
        <v>190</v>
      </c>
      <c r="F62" s="2">
        <v>799</v>
      </c>
      <c r="G62" s="2">
        <v>63</v>
      </c>
      <c r="H62" s="2">
        <v>118</v>
      </c>
      <c r="I62" s="2">
        <v>9</v>
      </c>
    </row>
    <row r="63" spans="3:9" ht="12.75">
      <c r="C63" s="1" t="s">
        <v>67</v>
      </c>
      <c r="D63" s="12">
        <v>36322</v>
      </c>
      <c r="E63" s="2">
        <v>790</v>
      </c>
      <c r="F63" s="2">
        <v>0</v>
      </c>
      <c r="G63" s="2">
        <v>483</v>
      </c>
      <c r="H63" s="2">
        <v>238</v>
      </c>
      <c r="I63" s="2">
        <v>69</v>
      </c>
    </row>
    <row r="64" spans="3:9" ht="12.75">
      <c r="C64" s="1" t="s">
        <v>68</v>
      </c>
      <c r="D64" s="12">
        <v>36355</v>
      </c>
      <c r="E64" s="2">
        <v>3860</v>
      </c>
      <c r="F64" s="2">
        <v>59</v>
      </c>
      <c r="G64" s="2">
        <v>1281</v>
      </c>
      <c r="H64" s="2">
        <v>466</v>
      </c>
      <c r="I64" s="2">
        <v>183</v>
      </c>
    </row>
    <row r="65" spans="3:9" ht="12.75">
      <c r="C65" s="1" t="s">
        <v>69</v>
      </c>
      <c r="D65" s="12">
        <v>36523</v>
      </c>
      <c r="E65" s="2">
        <v>428</v>
      </c>
      <c r="F65" s="2">
        <v>575</v>
      </c>
      <c r="G65" s="2">
        <v>229.6</v>
      </c>
      <c r="H65" s="2">
        <v>165.6</v>
      </c>
      <c r="I65" s="2">
        <v>32.8</v>
      </c>
    </row>
    <row r="66" spans="3:9" ht="13.5" thickBot="1">
      <c r="C66" s="1" t="s">
        <v>70</v>
      </c>
      <c r="D66" s="12">
        <v>36523</v>
      </c>
      <c r="E66" s="2">
        <v>790</v>
      </c>
      <c r="F66" s="2">
        <v>1710</v>
      </c>
      <c r="G66" s="2">
        <v>483</v>
      </c>
      <c r="H66" s="2">
        <v>238</v>
      </c>
      <c r="I66" s="2">
        <v>69</v>
      </c>
    </row>
    <row r="67" spans="5:9" ht="13.5" thickTop="1">
      <c r="E67" s="15">
        <f>SUM(E61:E66)</f>
        <v>67861.12</v>
      </c>
      <c r="F67" s="15">
        <f>SUM(F61:F66)</f>
        <v>4443</v>
      </c>
      <c r="G67" s="15">
        <f>SUM(G61:G66)</f>
        <v>16009.91</v>
      </c>
      <c r="H67" s="15">
        <f>SUM(H61:H66)</f>
        <v>5074.26</v>
      </c>
      <c r="I67" s="15">
        <f>SUM(I61:I66)</f>
        <v>2287.13</v>
      </c>
    </row>
    <row r="69" spans="1:9" ht="12.75">
      <c r="A69" s="6" t="s">
        <v>73</v>
      </c>
      <c r="B69" s="3">
        <v>10</v>
      </c>
      <c r="C69" s="1" t="s">
        <v>75</v>
      </c>
      <c r="D69" s="12">
        <v>36214</v>
      </c>
      <c r="E69" s="2">
        <v>295</v>
      </c>
      <c r="F69" s="2">
        <v>3000</v>
      </c>
      <c r="G69" s="2">
        <v>0</v>
      </c>
      <c r="H69" s="2">
        <v>0</v>
      </c>
      <c r="I69" s="2">
        <v>0</v>
      </c>
    </row>
    <row r="70" spans="3:9" ht="12.75">
      <c r="C70" s="1" t="s">
        <v>74</v>
      </c>
      <c r="D70" s="12">
        <v>36272</v>
      </c>
      <c r="E70" s="2">
        <v>967</v>
      </c>
      <c r="F70" s="2">
        <v>0</v>
      </c>
      <c r="G70" s="2">
        <v>606.9</v>
      </c>
      <c r="H70" s="2">
        <v>273.4</v>
      </c>
      <c r="I70" s="2">
        <v>86.7</v>
      </c>
    </row>
    <row r="71" spans="3:9" ht="12.75">
      <c r="C71" s="1" t="s">
        <v>76</v>
      </c>
      <c r="D71" s="12">
        <v>36308</v>
      </c>
      <c r="E71" s="2">
        <v>944</v>
      </c>
      <c r="F71" s="2">
        <v>0</v>
      </c>
      <c r="G71" s="2">
        <v>660.8</v>
      </c>
      <c r="H71" s="2">
        <v>188.8</v>
      </c>
      <c r="I71" s="2">
        <v>94.4</v>
      </c>
    </row>
    <row r="72" spans="3:9" ht="12.75">
      <c r="C72" s="1" t="s">
        <v>77</v>
      </c>
      <c r="D72" s="12">
        <v>36322</v>
      </c>
      <c r="E72" s="2">
        <v>1268</v>
      </c>
      <c r="F72" s="2">
        <v>0</v>
      </c>
      <c r="G72" s="2">
        <v>817.6</v>
      </c>
      <c r="H72" s="2">
        <v>333.6</v>
      </c>
      <c r="I72" s="2">
        <v>116.8</v>
      </c>
    </row>
    <row r="73" spans="3:9" ht="12.75">
      <c r="C73" s="1" t="s">
        <v>78</v>
      </c>
      <c r="D73" s="12">
        <v>36322</v>
      </c>
      <c r="E73" s="2">
        <v>537</v>
      </c>
      <c r="F73" s="2">
        <v>0</v>
      </c>
      <c r="G73" s="2">
        <v>305.9</v>
      </c>
      <c r="H73" s="2">
        <v>187.4</v>
      </c>
      <c r="I73" s="2">
        <v>43.7</v>
      </c>
    </row>
    <row r="74" spans="3:9" ht="12.75">
      <c r="C74" s="1" t="s">
        <v>79</v>
      </c>
      <c r="D74" s="12">
        <v>36378</v>
      </c>
      <c r="E74" s="2">
        <v>1399</v>
      </c>
      <c r="F74" s="2">
        <v>0</v>
      </c>
      <c r="G74" s="2">
        <v>909.3</v>
      </c>
      <c r="H74" s="2">
        <v>359.8</v>
      </c>
      <c r="I74" s="2">
        <v>129.9</v>
      </c>
    </row>
    <row r="75" spans="3:9" ht="12.75">
      <c r="C75" s="1" t="s">
        <v>80</v>
      </c>
      <c r="D75" s="12">
        <v>36396</v>
      </c>
      <c r="E75" s="2">
        <v>237</v>
      </c>
      <c r="F75" s="2">
        <v>0</v>
      </c>
      <c r="G75" s="2">
        <v>95.9</v>
      </c>
      <c r="H75" s="2">
        <v>127.4</v>
      </c>
      <c r="I75" s="2">
        <v>13.7</v>
      </c>
    </row>
    <row r="76" spans="3:9" ht="12.75">
      <c r="C76" s="1" t="s">
        <v>81</v>
      </c>
      <c r="D76" s="12">
        <v>36460</v>
      </c>
      <c r="E76" s="2">
        <v>1350</v>
      </c>
      <c r="F76" s="2">
        <v>0</v>
      </c>
      <c r="G76" s="2">
        <v>875</v>
      </c>
      <c r="H76" s="2">
        <v>350</v>
      </c>
      <c r="I76" s="2">
        <v>125</v>
      </c>
    </row>
    <row r="77" spans="3:9" ht="12.75">
      <c r="C77" s="1" t="s">
        <v>82</v>
      </c>
      <c r="D77" s="12">
        <v>36460</v>
      </c>
      <c r="E77" s="2">
        <v>453</v>
      </c>
      <c r="F77" s="2">
        <v>0</v>
      </c>
      <c r="G77" s="2">
        <v>247.1</v>
      </c>
      <c r="H77" s="2">
        <v>170.6</v>
      </c>
      <c r="I77" s="2">
        <v>35.3</v>
      </c>
    </row>
    <row r="78" spans="3:9" ht="13.5" thickBot="1">
      <c r="C78" s="1" t="s">
        <v>83</v>
      </c>
      <c r="D78" s="12">
        <v>36523</v>
      </c>
      <c r="E78" s="2">
        <v>250</v>
      </c>
      <c r="F78" s="2">
        <v>0</v>
      </c>
      <c r="G78" s="2">
        <v>105</v>
      </c>
      <c r="H78" s="2">
        <v>130</v>
      </c>
      <c r="I78" s="2">
        <v>15</v>
      </c>
    </row>
    <row r="79" spans="5:9" ht="13.5" thickTop="1">
      <c r="E79" s="15">
        <f>SUM(E69:E78)</f>
        <v>7700</v>
      </c>
      <c r="F79" s="15">
        <f>SUM(F69:F78)</f>
        <v>3000</v>
      </c>
      <c r="G79" s="15">
        <f>SUM(G69:G78)</f>
        <v>4623.5</v>
      </c>
      <c r="H79" s="15">
        <f>SUM(H69:H78)</f>
        <v>2121</v>
      </c>
      <c r="I79" s="15">
        <f>SUM(I69:I78)</f>
        <v>660.5</v>
      </c>
    </row>
    <row r="81" spans="1:9" ht="12.75">
      <c r="A81" s="6" t="s">
        <v>84</v>
      </c>
      <c r="B81" s="3">
        <v>8</v>
      </c>
      <c r="C81" s="1" t="s">
        <v>85</v>
      </c>
      <c r="D81" s="12">
        <v>36203</v>
      </c>
      <c r="E81" s="2">
        <v>579</v>
      </c>
      <c r="F81" s="2">
        <v>0</v>
      </c>
      <c r="G81" s="2">
        <v>335.3</v>
      </c>
      <c r="H81" s="2">
        <v>195.8</v>
      </c>
      <c r="I81" s="2">
        <v>47.9</v>
      </c>
    </row>
    <row r="82" spans="3:9" ht="12.75">
      <c r="C82" s="1" t="s">
        <v>86</v>
      </c>
      <c r="D82" s="12">
        <v>36210</v>
      </c>
      <c r="E82" s="2">
        <v>1705.64</v>
      </c>
      <c r="F82" s="2">
        <v>4000</v>
      </c>
      <c r="G82" s="2">
        <v>1120</v>
      </c>
      <c r="H82" s="2">
        <v>420</v>
      </c>
      <c r="I82" s="2">
        <v>160</v>
      </c>
    </row>
    <row r="83" spans="3:9" ht="12.75">
      <c r="C83" s="1" t="s">
        <v>87</v>
      </c>
      <c r="D83" s="12">
        <v>36272</v>
      </c>
      <c r="E83" s="2">
        <v>850</v>
      </c>
      <c r="F83" s="2">
        <v>0</v>
      </c>
      <c r="G83" s="2">
        <v>525</v>
      </c>
      <c r="H83" s="2">
        <v>250</v>
      </c>
      <c r="I83" s="2">
        <v>75</v>
      </c>
    </row>
    <row r="84" spans="3:9" ht="12.75">
      <c r="C84" s="1" t="s">
        <v>88</v>
      </c>
      <c r="D84" s="12">
        <v>36272</v>
      </c>
      <c r="E84" s="2">
        <v>474</v>
      </c>
      <c r="F84" s="2">
        <v>0</v>
      </c>
      <c r="G84" s="2">
        <v>261.8</v>
      </c>
      <c r="H84" s="2">
        <v>174.8</v>
      </c>
      <c r="I84" s="2">
        <v>37.4</v>
      </c>
    </row>
    <row r="85" spans="3:9" ht="12.75">
      <c r="C85" s="1" t="s">
        <v>89</v>
      </c>
      <c r="D85" s="12">
        <v>36278</v>
      </c>
      <c r="E85" s="2">
        <v>19805.89</v>
      </c>
      <c r="F85" s="2">
        <v>1065</v>
      </c>
      <c r="G85" s="2">
        <v>5600</v>
      </c>
      <c r="H85" s="2">
        <v>1600</v>
      </c>
      <c r="I85" s="2">
        <v>800</v>
      </c>
    </row>
    <row r="86" spans="3:9" ht="12.75">
      <c r="C86" s="1" t="s">
        <v>90</v>
      </c>
      <c r="D86" s="12">
        <v>36322</v>
      </c>
      <c r="E86" s="2">
        <v>450</v>
      </c>
      <c r="F86" s="2">
        <v>0</v>
      </c>
      <c r="G86" s="2">
        <v>245</v>
      </c>
      <c r="H86" s="2">
        <v>170</v>
      </c>
      <c r="I86" s="2">
        <v>35</v>
      </c>
    </row>
    <row r="87" spans="3:9" ht="12.75">
      <c r="C87" s="1" t="s">
        <v>91</v>
      </c>
      <c r="D87" s="12">
        <v>36322</v>
      </c>
      <c r="E87" s="2">
        <v>714.24</v>
      </c>
      <c r="F87" s="2">
        <v>0</v>
      </c>
      <c r="G87" s="2">
        <v>429.96</v>
      </c>
      <c r="H87" s="2">
        <v>222.84</v>
      </c>
      <c r="I87" s="2">
        <v>61.42</v>
      </c>
    </row>
    <row r="88" spans="3:9" ht="13.5" thickBot="1">
      <c r="C88" s="1" t="s">
        <v>92</v>
      </c>
      <c r="D88" s="12">
        <v>36369</v>
      </c>
      <c r="E88" s="2">
        <v>808</v>
      </c>
      <c r="G88" s="2">
        <v>495.6</v>
      </c>
      <c r="H88" s="2">
        <v>241.6</v>
      </c>
      <c r="I88" s="2">
        <v>70.8</v>
      </c>
    </row>
    <row r="89" spans="5:9" ht="13.5" thickTop="1">
      <c r="E89" s="15">
        <f>SUM(E81:E88)</f>
        <v>25386.77</v>
      </c>
      <c r="F89" s="15">
        <f>SUM(F81:F88)</f>
        <v>5065</v>
      </c>
      <c r="G89" s="15">
        <f>SUM(G81:G88)</f>
        <v>9012.66</v>
      </c>
      <c r="H89" s="15">
        <f>SUM(H81:H88)</f>
        <v>3275.04</v>
      </c>
      <c r="I89" s="15">
        <f>SUM(I81:I88)</f>
        <v>1287.52</v>
      </c>
    </row>
    <row r="91" spans="1:9" ht="13.5" thickBot="1">
      <c r="A91" s="6" t="s">
        <v>93</v>
      </c>
      <c r="B91" s="3">
        <v>1</v>
      </c>
      <c r="C91" s="1" t="s">
        <v>94</v>
      </c>
      <c r="D91" s="12">
        <v>36369</v>
      </c>
      <c r="E91" s="2">
        <v>1121</v>
      </c>
      <c r="F91" s="2">
        <v>444.99</v>
      </c>
      <c r="G91" s="2">
        <v>714.7</v>
      </c>
      <c r="H91" s="2">
        <v>304.2</v>
      </c>
      <c r="I91" s="2">
        <v>102.1</v>
      </c>
    </row>
    <row r="92" spans="5:9" ht="13.5" thickTop="1">
      <c r="E92" s="15">
        <f>SUM(E91)</f>
        <v>1121</v>
      </c>
      <c r="F92" s="15">
        <f>SUM(F91)</f>
        <v>444.99</v>
      </c>
      <c r="G92" s="15">
        <f>SUM(G91)</f>
        <v>714.7</v>
      </c>
      <c r="H92" s="15">
        <f>SUM(H91)</f>
        <v>304.2</v>
      </c>
      <c r="I92" s="15">
        <f>SUM(I91)</f>
        <v>102.1</v>
      </c>
    </row>
    <row r="94" spans="1:9" ht="12.75">
      <c r="A94" s="6" t="s">
        <v>97</v>
      </c>
      <c r="B94" s="3">
        <v>33</v>
      </c>
      <c r="C94" s="1" t="s">
        <v>98</v>
      </c>
      <c r="D94" s="12">
        <v>36203</v>
      </c>
      <c r="E94" s="2">
        <v>765</v>
      </c>
      <c r="F94" s="2">
        <v>0</v>
      </c>
      <c r="G94" s="2">
        <v>465.5</v>
      </c>
      <c r="H94" s="2">
        <v>233</v>
      </c>
      <c r="I94" s="2">
        <v>66.5</v>
      </c>
    </row>
    <row r="95" spans="3:9" ht="12.75">
      <c r="C95" s="1" t="s">
        <v>99</v>
      </c>
      <c r="D95" s="12">
        <v>36203</v>
      </c>
      <c r="E95" s="2">
        <v>638</v>
      </c>
      <c r="F95" s="2">
        <v>0</v>
      </c>
      <c r="G95" s="2">
        <v>376.6</v>
      </c>
      <c r="H95" s="2">
        <v>207.6</v>
      </c>
      <c r="I95" s="2">
        <v>53.8</v>
      </c>
    </row>
    <row r="96" spans="3:9" ht="12.75">
      <c r="C96" s="1" t="s">
        <v>100</v>
      </c>
      <c r="D96" s="12">
        <v>36203</v>
      </c>
      <c r="E96" s="2">
        <v>970</v>
      </c>
      <c r="F96" s="2">
        <v>0</v>
      </c>
      <c r="G96" s="2">
        <v>609</v>
      </c>
      <c r="H96" s="2">
        <v>274</v>
      </c>
      <c r="I96" s="2">
        <v>87</v>
      </c>
    </row>
    <row r="97" spans="3:9" ht="12.75">
      <c r="C97" s="1" t="s">
        <v>101</v>
      </c>
      <c r="D97" s="12">
        <v>36203</v>
      </c>
      <c r="E97" s="2">
        <v>0</v>
      </c>
      <c r="F97" s="2">
        <v>1075</v>
      </c>
      <c r="G97" s="2">
        <v>0</v>
      </c>
      <c r="H97" s="2">
        <v>0</v>
      </c>
      <c r="I97" s="2">
        <f>SUM(E97*0.1)</f>
        <v>0</v>
      </c>
    </row>
    <row r="98" spans="3:9" ht="12.75">
      <c r="C98" s="1" t="s">
        <v>102</v>
      </c>
      <c r="D98" s="12">
        <v>36203</v>
      </c>
      <c r="E98" s="2">
        <v>1379</v>
      </c>
      <c r="F98" s="2">
        <v>3325</v>
      </c>
      <c r="G98" s="2">
        <v>790.3</v>
      </c>
      <c r="H98" s="2">
        <v>325.8</v>
      </c>
      <c r="I98" s="2">
        <v>112.9</v>
      </c>
    </row>
    <row r="99" spans="3:9" ht="12.75">
      <c r="C99" s="1" t="s">
        <v>103</v>
      </c>
      <c r="D99" s="12">
        <v>36203</v>
      </c>
      <c r="E99" s="2">
        <v>630</v>
      </c>
      <c r="F99" s="2">
        <v>0</v>
      </c>
      <c r="G99" s="2">
        <v>371</v>
      </c>
      <c r="H99" s="2">
        <v>206</v>
      </c>
      <c r="I99" s="2">
        <v>53</v>
      </c>
    </row>
    <row r="100" spans="3:9" ht="12.75">
      <c r="C100" s="1" t="s">
        <v>104</v>
      </c>
      <c r="D100" s="12">
        <v>36272</v>
      </c>
      <c r="E100" s="2">
        <v>1195</v>
      </c>
      <c r="F100" s="2">
        <v>0</v>
      </c>
      <c r="G100" s="2">
        <v>766.5</v>
      </c>
      <c r="H100" s="2">
        <v>319</v>
      </c>
      <c r="I100" s="2">
        <v>109.5</v>
      </c>
    </row>
    <row r="101" spans="3:9" ht="12.75">
      <c r="C101" s="1" t="s">
        <v>105</v>
      </c>
      <c r="D101" s="12">
        <v>36272</v>
      </c>
      <c r="E101" s="2">
        <v>2020</v>
      </c>
      <c r="F101" s="2">
        <v>0</v>
      </c>
      <c r="G101" s="2">
        <v>1344</v>
      </c>
      <c r="H101" s="2">
        <v>484</v>
      </c>
      <c r="I101" s="2">
        <v>192</v>
      </c>
    </row>
    <row r="102" spans="3:9" ht="12.75">
      <c r="C102" s="1" t="s">
        <v>106</v>
      </c>
      <c r="D102" s="12">
        <v>36322</v>
      </c>
      <c r="E102" s="2">
        <v>2091</v>
      </c>
      <c r="F102" s="2">
        <v>0</v>
      </c>
      <c r="G102" s="2">
        <v>1393.7</v>
      </c>
      <c r="H102" s="2">
        <v>498.2</v>
      </c>
      <c r="I102" s="2">
        <v>199.1</v>
      </c>
    </row>
    <row r="103" spans="3:9" ht="12.75">
      <c r="C103" s="1" t="s">
        <v>107</v>
      </c>
      <c r="D103" s="12">
        <v>36369</v>
      </c>
      <c r="E103" s="2">
        <v>2600</v>
      </c>
      <c r="F103" s="2">
        <v>0</v>
      </c>
      <c r="G103" s="2">
        <v>952</v>
      </c>
      <c r="H103" s="2">
        <v>272</v>
      </c>
      <c r="I103" s="2">
        <v>136</v>
      </c>
    </row>
    <row r="104" spans="3:9" ht="12.75">
      <c r="C104" s="1" t="s">
        <v>108</v>
      </c>
      <c r="D104" s="12">
        <v>36369</v>
      </c>
      <c r="E104" s="2">
        <v>665</v>
      </c>
      <c r="F104" s="2">
        <v>0</v>
      </c>
      <c r="G104" s="2">
        <v>395.5</v>
      </c>
      <c r="H104" s="2">
        <v>213</v>
      </c>
      <c r="I104" s="2">
        <v>56.5</v>
      </c>
    </row>
    <row r="105" spans="3:9" ht="12.75">
      <c r="C105" s="1" t="s">
        <v>109</v>
      </c>
      <c r="D105" s="12">
        <v>36369</v>
      </c>
      <c r="E105" s="2">
        <v>334</v>
      </c>
      <c r="F105" s="2">
        <v>0</v>
      </c>
      <c r="G105" s="2">
        <v>163.8</v>
      </c>
      <c r="H105" s="2">
        <v>146.8</v>
      </c>
      <c r="I105" s="2">
        <v>23.4</v>
      </c>
    </row>
    <row r="106" spans="3:9" ht="12.75">
      <c r="C106" s="1" t="s">
        <v>110</v>
      </c>
      <c r="D106" s="12">
        <v>36369</v>
      </c>
      <c r="E106" s="2">
        <v>1171</v>
      </c>
      <c r="F106" s="2">
        <v>0</v>
      </c>
      <c r="G106" s="2">
        <v>749.7</v>
      </c>
      <c r="H106" s="2">
        <v>314.2</v>
      </c>
      <c r="I106" s="2">
        <v>107.1</v>
      </c>
    </row>
    <row r="107" spans="3:9" ht="12.75">
      <c r="C107" s="1" t="s">
        <v>111</v>
      </c>
      <c r="D107" s="12">
        <v>36369</v>
      </c>
      <c r="E107" s="2">
        <v>288</v>
      </c>
      <c r="F107" s="2">
        <v>2300</v>
      </c>
      <c r="G107" s="2">
        <v>131.6</v>
      </c>
      <c r="H107" s="2">
        <v>137.6</v>
      </c>
      <c r="I107" s="2">
        <v>18.8</v>
      </c>
    </row>
    <row r="108" spans="3:9" ht="12.75">
      <c r="C108" s="1" t="s">
        <v>112</v>
      </c>
      <c r="D108" s="12">
        <v>36369</v>
      </c>
      <c r="E108" s="2">
        <v>103</v>
      </c>
      <c r="F108" s="2">
        <v>5900</v>
      </c>
      <c r="G108" s="2">
        <v>2.1</v>
      </c>
      <c r="H108" s="2">
        <v>100.6</v>
      </c>
      <c r="I108" s="2">
        <v>0.3</v>
      </c>
    </row>
    <row r="109" spans="3:9" ht="12.75">
      <c r="C109" s="1" t="s">
        <v>113</v>
      </c>
      <c r="D109" s="12">
        <v>36369</v>
      </c>
      <c r="E109" s="2">
        <v>2187</v>
      </c>
      <c r="F109" s="2">
        <v>1200</v>
      </c>
      <c r="G109" s="2">
        <v>1460.9</v>
      </c>
      <c r="H109" s="2">
        <v>517.4</v>
      </c>
      <c r="I109" s="2">
        <v>208.7</v>
      </c>
    </row>
    <row r="110" spans="3:9" ht="12.75">
      <c r="C110" s="1" t="s">
        <v>114</v>
      </c>
      <c r="D110" s="12">
        <v>36383</v>
      </c>
      <c r="E110" s="2">
        <v>1956</v>
      </c>
      <c r="F110" s="2">
        <v>0</v>
      </c>
      <c r="G110" s="2">
        <v>684.6</v>
      </c>
      <c r="H110" s="2">
        <v>195.6</v>
      </c>
      <c r="I110" s="2">
        <v>97.8</v>
      </c>
    </row>
    <row r="111" spans="3:9" ht="12.75">
      <c r="C111" s="1" t="s">
        <v>115</v>
      </c>
      <c r="D111" s="12">
        <v>36412</v>
      </c>
      <c r="E111" s="2">
        <v>3563</v>
      </c>
      <c r="F111" s="2">
        <v>4000</v>
      </c>
      <c r="G111" s="2">
        <v>0</v>
      </c>
      <c r="H111" s="2">
        <v>0</v>
      </c>
      <c r="I111" s="2">
        <v>0</v>
      </c>
    </row>
    <row r="112" spans="3:9" ht="12.75">
      <c r="C112" s="1" t="s">
        <v>116</v>
      </c>
      <c r="D112" s="12">
        <v>36419</v>
      </c>
      <c r="E112" s="2">
        <v>1629</v>
      </c>
      <c r="F112" s="2">
        <v>2125</v>
      </c>
      <c r="G112" s="2">
        <v>1070.3</v>
      </c>
      <c r="H112" s="2">
        <v>405.8</v>
      </c>
      <c r="I112" s="2">
        <v>152.9</v>
      </c>
    </row>
    <row r="113" spans="3:9" ht="12.75">
      <c r="C113" s="1" t="s">
        <v>117</v>
      </c>
      <c r="D113" s="12">
        <v>36419</v>
      </c>
      <c r="E113" s="2">
        <v>1011</v>
      </c>
      <c r="F113" s="2">
        <v>0</v>
      </c>
      <c r="G113" s="2">
        <v>637.7</v>
      </c>
      <c r="H113" s="2">
        <v>282.2</v>
      </c>
      <c r="I113" s="2">
        <v>91.1</v>
      </c>
    </row>
    <row r="114" spans="3:9" ht="12.75">
      <c r="C114" s="1" t="s">
        <v>118</v>
      </c>
      <c r="D114" s="12">
        <v>36419</v>
      </c>
      <c r="E114" s="2">
        <v>215</v>
      </c>
      <c r="F114" s="2">
        <v>0</v>
      </c>
      <c r="G114" s="2">
        <v>80.5</v>
      </c>
      <c r="H114" s="2">
        <v>123</v>
      </c>
      <c r="I114" s="2">
        <v>11.5</v>
      </c>
    </row>
    <row r="115" spans="3:9" ht="12.75">
      <c r="C115" s="1" t="s">
        <v>119</v>
      </c>
      <c r="D115" s="12">
        <v>36419</v>
      </c>
      <c r="E115" s="2">
        <v>246.86</v>
      </c>
      <c r="F115" s="2">
        <v>0</v>
      </c>
      <c r="G115" s="2">
        <v>102.8</v>
      </c>
      <c r="H115" s="2">
        <v>129.37</v>
      </c>
      <c r="I115" s="2">
        <v>14.68</v>
      </c>
    </row>
    <row r="116" spans="3:9" ht="12.75">
      <c r="C116" s="1" t="s">
        <v>120</v>
      </c>
      <c r="D116" s="12">
        <v>36419</v>
      </c>
      <c r="E116" s="2">
        <v>221</v>
      </c>
      <c r="F116" s="2">
        <v>0</v>
      </c>
      <c r="G116" s="2">
        <v>84.7</v>
      </c>
      <c r="H116" s="2">
        <v>124.2</v>
      </c>
      <c r="I116" s="2">
        <v>12.1</v>
      </c>
    </row>
    <row r="117" spans="3:9" ht="12.75">
      <c r="C117" s="1" t="s">
        <v>121</v>
      </c>
      <c r="D117" s="12">
        <v>36419</v>
      </c>
      <c r="E117" s="2">
        <v>275</v>
      </c>
      <c r="F117" s="2">
        <v>0</v>
      </c>
      <c r="G117" s="2">
        <v>122.5</v>
      </c>
      <c r="H117" s="2">
        <v>135</v>
      </c>
      <c r="I117" s="2">
        <v>17.5</v>
      </c>
    </row>
    <row r="118" spans="1:9" ht="12.75">
      <c r="A118" s="6" t="s">
        <v>97</v>
      </c>
      <c r="C118" s="1" t="s">
        <v>122</v>
      </c>
      <c r="D118" s="12">
        <v>36419</v>
      </c>
      <c r="E118" s="2">
        <v>750</v>
      </c>
      <c r="F118" s="2">
        <v>0</v>
      </c>
      <c r="G118" s="2">
        <v>455</v>
      </c>
      <c r="H118" s="2">
        <v>230</v>
      </c>
      <c r="I118" s="2">
        <v>65</v>
      </c>
    </row>
    <row r="119" spans="3:9" ht="12.75">
      <c r="C119" s="1" t="s">
        <v>123</v>
      </c>
      <c r="D119" s="12">
        <v>36419</v>
      </c>
      <c r="E119" s="2">
        <v>1218</v>
      </c>
      <c r="F119" s="2">
        <v>0</v>
      </c>
      <c r="G119" s="2">
        <v>782.6</v>
      </c>
      <c r="H119" s="2">
        <v>323.6</v>
      </c>
      <c r="I119" s="2">
        <v>111.8</v>
      </c>
    </row>
    <row r="120" spans="3:9" ht="12.75">
      <c r="C120" s="1" t="s">
        <v>124</v>
      </c>
      <c r="D120" s="12">
        <v>36460</v>
      </c>
      <c r="E120" s="2">
        <v>1330</v>
      </c>
      <c r="F120" s="2">
        <v>825</v>
      </c>
      <c r="G120" s="2">
        <v>861</v>
      </c>
      <c r="H120" s="2">
        <v>346</v>
      </c>
      <c r="I120" s="2">
        <v>123</v>
      </c>
    </row>
    <row r="121" spans="3:9" ht="12.75">
      <c r="C121" s="1" t="s">
        <v>125</v>
      </c>
      <c r="D121" s="12">
        <v>36460</v>
      </c>
      <c r="E121" s="2">
        <v>511</v>
      </c>
      <c r="F121" s="2">
        <v>0</v>
      </c>
      <c r="G121" s="2">
        <v>287.7</v>
      </c>
      <c r="H121" s="2">
        <v>182.2</v>
      </c>
      <c r="I121" s="2">
        <v>41.1</v>
      </c>
    </row>
    <row r="122" spans="3:9" ht="12.75">
      <c r="C122" s="1" t="s">
        <v>126</v>
      </c>
      <c r="D122" s="12">
        <v>36460</v>
      </c>
      <c r="E122" s="2">
        <v>4268.85</v>
      </c>
      <c r="F122" s="2">
        <v>5000</v>
      </c>
      <c r="G122" s="2">
        <v>2918.19</v>
      </c>
      <c r="H122" s="2">
        <v>933.77</v>
      </c>
      <c r="I122" s="2">
        <v>416.88</v>
      </c>
    </row>
    <row r="123" spans="3:9" ht="12.75">
      <c r="C123" s="1" t="s">
        <v>127</v>
      </c>
      <c r="D123" s="12">
        <v>36460</v>
      </c>
      <c r="E123" s="2">
        <v>0</v>
      </c>
      <c r="F123" s="2">
        <v>2875</v>
      </c>
      <c r="G123" s="2">
        <v>0</v>
      </c>
      <c r="H123" s="2">
        <f>SUM(E123*0.2)</f>
        <v>0</v>
      </c>
      <c r="I123" s="2">
        <v>0</v>
      </c>
    </row>
    <row r="124" spans="3:9" ht="12.75">
      <c r="C124" s="1" t="s">
        <v>128</v>
      </c>
      <c r="D124" s="12">
        <v>36460</v>
      </c>
      <c r="E124" s="2">
        <v>700</v>
      </c>
      <c r="F124" s="2">
        <v>0</v>
      </c>
      <c r="G124" s="2">
        <v>420</v>
      </c>
      <c r="H124" s="2">
        <v>220</v>
      </c>
      <c r="I124" s="2">
        <v>60</v>
      </c>
    </row>
    <row r="125" spans="3:9" ht="12.75">
      <c r="C125" s="1" t="s">
        <v>129</v>
      </c>
      <c r="D125" s="12">
        <v>36462</v>
      </c>
      <c r="E125" s="2">
        <v>403</v>
      </c>
      <c r="F125" s="2">
        <v>0</v>
      </c>
      <c r="G125" s="2">
        <v>212.1</v>
      </c>
      <c r="H125" s="2">
        <v>160.6</v>
      </c>
      <c r="I125" s="2">
        <v>30.3</v>
      </c>
    </row>
    <row r="126" spans="3:9" ht="13.5" thickBot="1">
      <c r="C126" s="1" t="s">
        <v>130</v>
      </c>
      <c r="D126" s="12">
        <v>36462</v>
      </c>
      <c r="E126" s="2">
        <v>5876</v>
      </c>
      <c r="F126" s="2">
        <v>6150</v>
      </c>
      <c r="G126" s="2">
        <v>4043.2</v>
      </c>
      <c r="H126" s="2">
        <v>1255.2</v>
      </c>
      <c r="I126" s="2">
        <v>577.6</v>
      </c>
    </row>
    <row r="127" spans="5:9" ht="13.5" thickTop="1">
      <c r="E127" s="15">
        <f>SUM(E94:E126)</f>
        <v>41209.71</v>
      </c>
      <c r="F127" s="15">
        <f>SUM(F94:F126)</f>
        <v>34775</v>
      </c>
      <c r="G127" s="15">
        <f>SUM(G94:G126)</f>
        <v>22735.09</v>
      </c>
      <c r="H127" s="15">
        <f>SUM(H94:H126)</f>
        <v>9295.740000000002</v>
      </c>
      <c r="I127" s="15">
        <f>SUM(I94:I126)</f>
        <v>3247.86</v>
      </c>
    </row>
    <row r="129" spans="1:9" ht="13.5" thickBot="1">
      <c r="A129" s="6" t="s">
        <v>131</v>
      </c>
      <c r="B129" s="3">
        <v>1</v>
      </c>
      <c r="C129" s="1" t="s">
        <v>132</v>
      </c>
      <c r="D129" s="12">
        <v>36272</v>
      </c>
      <c r="E129" s="2">
        <v>0</v>
      </c>
      <c r="F129" s="2">
        <v>300</v>
      </c>
      <c r="G129" s="2">
        <v>0</v>
      </c>
      <c r="H129" s="2">
        <v>0</v>
      </c>
      <c r="I129" s="2">
        <v>0</v>
      </c>
    </row>
    <row r="130" spans="5:9" ht="13.5" thickTop="1">
      <c r="E130" s="15">
        <f>SUM(E129)</f>
        <v>0</v>
      </c>
      <c r="F130" s="15">
        <f>SUM(F129)</f>
        <v>300</v>
      </c>
      <c r="G130" s="15">
        <f>SUM(G129)</f>
        <v>0</v>
      </c>
      <c r="H130" s="15">
        <f>SUM(H129)</f>
        <v>0</v>
      </c>
      <c r="I130" s="15">
        <f>SUM(I129)</f>
        <v>0</v>
      </c>
    </row>
    <row r="132" spans="1:9" ht="12.75">
      <c r="A132" s="6" t="s">
        <v>95</v>
      </c>
      <c r="B132" s="3">
        <v>140</v>
      </c>
      <c r="C132" s="16" t="s">
        <v>96</v>
      </c>
      <c r="D132" s="12">
        <v>36272</v>
      </c>
      <c r="E132" s="2">
        <v>208</v>
      </c>
      <c r="F132" s="2">
        <v>0</v>
      </c>
      <c r="G132" s="2">
        <v>75.6</v>
      </c>
      <c r="H132" s="2">
        <v>121.6</v>
      </c>
      <c r="I132" s="2">
        <v>10.8</v>
      </c>
    </row>
    <row r="133" spans="3:9" ht="12.75">
      <c r="C133" s="1" t="s">
        <v>133</v>
      </c>
      <c r="D133" s="12">
        <v>36187</v>
      </c>
      <c r="E133" s="2">
        <v>771</v>
      </c>
      <c r="F133" s="2">
        <v>0</v>
      </c>
      <c r="G133" s="2">
        <v>199.85</v>
      </c>
      <c r="H133" s="2">
        <v>157.1</v>
      </c>
      <c r="I133" s="2">
        <v>28.55</v>
      </c>
    </row>
    <row r="134" spans="3:9" ht="12.75">
      <c r="C134" s="1" t="s">
        <v>134</v>
      </c>
      <c r="D134" s="12">
        <v>36203</v>
      </c>
      <c r="E134" s="2">
        <v>6355</v>
      </c>
      <c r="F134" s="2">
        <v>0</v>
      </c>
      <c r="G134" s="2">
        <v>4378.5</v>
      </c>
      <c r="H134" s="2">
        <v>1351</v>
      </c>
      <c r="I134" s="2">
        <v>625.5</v>
      </c>
    </row>
    <row r="135" spans="3:9" ht="12.75">
      <c r="C135" s="1" t="s">
        <v>135</v>
      </c>
      <c r="D135" s="12">
        <v>36203</v>
      </c>
      <c r="E135" s="2">
        <v>341</v>
      </c>
      <c r="F135" s="2">
        <v>2075</v>
      </c>
      <c r="G135" s="2">
        <v>168.7</v>
      </c>
      <c r="H135" s="2">
        <v>148.2</v>
      </c>
      <c r="I135" s="2">
        <v>24.1</v>
      </c>
    </row>
    <row r="136" spans="3:9" ht="12.75">
      <c r="C136" s="1" t="s">
        <v>136</v>
      </c>
      <c r="D136" s="12">
        <v>36203</v>
      </c>
      <c r="E136" s="2">
        <v>204</v>
      </c>
      <c r="F136" s="2">
        <v>0</v>
      </c>
      <c r="G136" s="2">
        <v>72.8</v>
      </c>
      <c r="H136" s="2">
        <v>120.8</v>
      </c>
      <c r="I136" s="2">
        <v>10.4</v>
      </c>
    </row>
    <row r="137" spans="3:9" ht="12.75">
      <c r="C137" s="1" t="s">
        <v>137</v>
      </c>
      <c r="D137" s="12">
        <v>36203</v>
      </c>
      <c r="E137" s="2">
        <v>345</v>
      </c>
      <c r="F137" s="2">
        <v>0</v>
      </c>
      <c r="G137" s="2">
        <v>171.5</v>
      </c>
      <c r="H137" s="2">
        <v>149</v>
      </c>
      <c r="I137" s="2">
        <v>24.5</v>
      </c>
    </row>
    <row r="138" spans="3:9" ht="12.75">
      <c r="C138" s="1" t="s">
        <v>138</v>
      </c>
      <c r="D138" s="12">
        <v>36203</v>
      </c>
      <c r="E138" s="2">
        <v>1000</v>
      </c>
      <c r="F138" s="2">
        <v>0</v>
      </c>
      <c r="G138" s="2">
        <v>630</v>
      </c>
      <c r="H138" s="2">
        <v>280</v>
      </c>
      <c r="I138" s="2">
        <v>90</v>
      </c>
    </row>
    <row r="139" spans="3:9" ht="12.75">
      <c r="C139" s="1" t="s">
        <v>139</v>
      </c>
      <c r="D139" s="12">
        <v>36203</v>
      </c>
      <c r="E139" s="2">
        <v>400</v>
      </c>
      <c r="F139" s="2">
        <v>3350</v>
      </c>
      <c r="G139" s="2">
        <v>210</v>
      </c>
      <c r="H139" s="2">
        <v>160</v>
      </c>
      <c r="I139" s="2">
        <v>30</v>
      </c>
    </row>
    <row r="140" spans="3:9" ht="12.75">
      <c r="C140" s="1" t="s">
        <v>140</v>
      </c>
      <c r="D140" s="12">
        <v>36203</v>
      </c>
      <c r="E140" s="2">
        <v>300</v>
      </c>
      <c r="F140" s="2">
        <v>0</v>
      </c>
      <c r="G140" s="2">
        <v>140</v>
      </c>
      <c r="H140" s="2">
        <v>140</v>
      </c>
      <c r="I140" s="2">
        <v>20</v>
      </c>
    </row>
    <row r="141" spans="3:9" ht="12.75">
      <c r="C141" s="1" t="s">
        <v>141</v>
      </c>
      <c r="D141" s="12">
        <v>36203</v>
      </c>
      <c r="E141" s="2">
        <v>442</v>
      </c>
      <c r="F141" s="2">
        <v>2900</v>
      </c>
      <c r="G141" s="2">
        <v>239.4</v>
      </c>
      <c r="H141" s="2">
        <v>168.4</v>
      </c>
      <c r="I141" s="2">
        <v>34.2</v>
      </c>
    </row>
    <row r="142" spans="3:9" ht="12.75">
      <c r="C142" s="1" t="s">
        <v>142</v>
      </c>
      <c r="D142" s="12">
        <v>36203</v>
      </c>
      <c r="E142" s="2">
        <v>719</v>
      </c>
      <c r="F142" s="2">
        <v>0</v>
      </c>
      <c r="G142" s="2">
        <v>433.3</v>
      </c>
      <c r="H142" s="2">
        <v>223.8</v>
      </c>
      <c r="I142" s="2">
        <v>61.9</v>
      </c>
    </row>
    <row r="143" spans="3:9" ht="12.75">
      <c r="C143" s="1" t="s">
        <v>143</v>
      </c>
      <c r="D143" s="12">
        <v>36203</v>
      </c>
      <c r="E143" s="2">
        <v>208</v>
      </c>
      <c r="F143" s="2">
        <v>0</v>
      </c>
      <c r="G143" s="2">
        <v>75.6</v>
      </c>
      <c r="H143" s="2">
        <v>121.6</v>
      </c>
      <c r="I143" s="2">
        <v>10.8</v>
      </c>
    </row>
    <row r="144" spans="3:9" ht="12.75">
      <c r="C144" s="1" t="s">
        <v>144</v>
      </c>
      <c r="D144" s="12">
        <v>36203</v>
      </c>
      <c r="E144" s="2">
        <v>1326</v>
      </c>
      <c r="F144" s="2">
        <v>0</v>
      </c>
      <c r="G144" s="2">
        <v>858.2</v>
      </c>
      <c r="H144" s="2">
        <v>345.2</v>
      </c>
      <c r="I144" s="2">
        <v>122.6</v>
      </c>
    </row>
    <row r="145" spans="3:9" ht="12.75">
      <c r="C145" s="1" t="s">
        <v>145</v>
      </c>
      <c r="D145" s="12">
        <v>36203</v>
      </c>
      <c r="E145" s="2">
        <v>395</v>
      </c>
      <c r="F145" s="2">
        <v>0</v>
      </c>
      <c r="G145" s="2">
        <v>206.5</v>
      </c>
      <c r="H145" s="2">
        <v>159</v>
      </c>
      <c r="I145" s="2">
        <v>29.5</v>
      </c>
    </row>
    <row r="146" spans="3:9" ht="12.75">
      <c r="C146" s="1" t="s">
        <v>146</v>
      </c>
      <c r="D146" s="12">
        <v>36203</v>
      </c>
      <c r="E146" s="2">
        <v>650</v>
      </c>
      <c r="F146" s="2">
        <v>0</v>
      </c>
      <c r="G146" s="2">
        <v>385</v>
      </c>
      <c r="H146" s="2">
        <v>210</v>
      </c>
      <c r="I146" s="2">
        <v>55</v>
      </c>
    </row>
    <row r="147" spans="3:9" ht="12.75">
      <c r="C147" s="1" t="s">
        <v>147</v>
      </c>
      <c r="D147" s="12">
        <v>36203</v>
      </c>
      <c r="E147" s="2">
        <v>325</v>
      </c>
      <c r="F147" s="2">
        <v>0</v>
      </c>
      <c r="G147" s="2">
        <v>82.6</v>
      </c>
      <c r="H147" s="2">
        <v>123.6</v>
      </c>
      <c r="I147" s="2">
        <v>11.8</v>
      </c>
    </row>
    <row r="148" spans="3:9" ht="12.75">
      <c r="C148" s="1" t="s">
        <v>148</v>
      </c>
      <c r="D148" s="12">
        <v>36203</v>
      </c>
      <c r="E148" s="2">
        <v>360</v>
      </c>
      <c r="F148" s="2">
        <v>0</v>
      </c>
      <c r="G148" s="2">
        <v>182</v>
      </c>
      <c r="H148" s="2">
        <v>152</v>
      </c>
      <c r="I148" s="2">
        <v>26</v>
      </c>
    </row>
    <row r="149" spans="3:9" ht="12.75">
      <c r="C149" s="1" t="s">
        <v>149</v>
      </c>
      <c r="D149" s="12">
        <v>36203</v>
      </c>
      <c r="E149" s="2">
        <v>298</v>
      </c>
      <c r="F149" s="2">
        <v>0</v>
      </c>
      <c r="G149" s="2">
        <v>138.6</v>
      </c>
      <c r="H149" s="2">
        <v>139.6</v>
      </c>
      <c r="I149" s="2">
        <v>19.8</v>
      </c>
    </row>
    <row r="150" spans="3:9" ht="12.75">
      <c r="C150" s="1" t="s">
        <v>150</v>
      </c>
      <c r="D150" s="12">
        <v>36203</v>
      </c>
      <c r="E150" s="2">
        <v>124</v>
      </c>
      <c r="F150" s="2">
        <v>4675</v>
      </c>
      <c r="G150" s="2">
        <v>16.8</v>
      </c>
      <c r="H150" s="2">
        <v>104.8</v>
      </c>
      <c r="I150" s="2">
        <v>2.4</v>
      </c>
    </row>
    <row r="151" spans="3:9" ht="12.75">
      <c r="C151" s="1" t="s">
        <v>151</v>
      </c>
      <c r="D151" s="12">
        <v>36203</v>
      </c>
      <c r="E151" s="2">
        <v>603.25</v>
      </c>
      <c r="F151" s="2">
        <v>0</v>
      </c>
      <c r="G151" s="2">
        <v>352.27</v>
      </c>
      <c r="H151" s="2">
        <v>200.65</v>
      </c>
      <c r="I151" s="2">
        <v>50.32</v>
      </c>
    </row>
    <row r="152" spans="3:9" ht="12.75">
      <c r="C152" s="1" t="s">
        <v>152</v>
      </c>
      <c r="D152" s="12">
        <v>36203</v>
      </c>
      <c r="E152" s="2">
        <v>39400</v>
      </c>
      <c r="F152" s="2">
        <v>0</v>
      </c>
      <c r="G152" s="2">
        <v>21630</v>
      </c>
      <c r="H152" s="2">
        <v>6180</v>
      </c>
      <c r="I152" s="2">
        <v>3090</v>
      </c>
    </row>
    <row r="153" spans="3:9" ht="12.75">
      <c r="C153" s="1" t="s">
        <v>153</v>
      </c>
      <c r="D153" s="12">
        <v>36248</v>
      </c>
      <c r="E153" s="2">
        <v>333</v>
      </c>
      <c r="F153" s="2">
        <v>0</v>
      </c>
      <c r="G153" s="2">
        <v>163.1</v>
      </c>
      <c r="H153" s="2">
        <v>146.6</v>
      </c>
      <c r="I153" s="2">
        <v>23.3</v>
      </c>
    </row>
    <row r="154" spans="3:9" ht="12.75">
      <c r="C154" s="1" t="s">
        <v>154</v>
      </c>
      <c r="D154" s="12">
        <v>36272</v>
      </c>
      <c r="E154" s="2">
        <v>2801</v>
      </c>
      <c r="F154" s="2">
        <v>0</v>
      </c>
      <c r="G154" s="2">
        <v>1890.7</v>
      </c>
      <c r="H154" s="2">
        <v>640.2</v>
      </c>
      <c r="I154" s="2">
        <v>270.1</v>
      </c>
    </row>
    <row r="155" spans="3:9" ht="12.75">
      <c r="C155" s="1" t="s">
        <v>155</v>
      </c>
      <c r="D155" s="12">
        <v>36272</v>
      </c>
      <c r="E155" s="2">
        <v>8000</v>
      </c>
      <c r="F155" s="2">
        <v>0</v>
      </c>
      <c r="G155" s="2">
        <v>5530</v>
      </c>
      <c r="H155" s="2">
        <v>1680</v>
      </c>
      <c r="I155" s="2">
        <v>790</v>
      </c>
    </row>
    <row r="156" spans="1:9" ht="12.75">
      <c r="A156" s="6" t="s">
        <v>95</v>
      </c>
      <c r="C156" s="1" t="s">
        <v>156</v>
      </c>
      <c r="D156" s="12">
        <v>36272</v>
      </c>
      <c r="E156" s="2">
        <v>402</v>
      </c>
      <c r="F156" s="2">
        <v>0</v>
      </c>
      <c r="G156" s="2">
        <v>211.4</v>
      </c>
      <c r="H156" s="2">
        <v>160.4</v>
      </c>
      <c r="I156" s="2">
        <v>30.2</v>
      </c>
    </row>
    <row r="157" spans="3:9" ht="12.75">
      <c r="C157" s="1" t="s">
        <v>157</v>
      </c>
      <c r="D157" s="12">
        <v>36272</v>
      </c>
      <c r="E157" s="2">
        <v>438</v>
      </c>
      <c r="F157" s="2">
        <v>0</v>
      </c>
      <c r="G157" s="2">
        <v>236.6</v>
      </c>
      <c r="H157" s="2">
        <v>167.6</v>
      </c>
      <c r="I157" s="2">
        <v>33.8</v>
      </c>
    </row>
    <row r="158" spans="3:9" ht="12.75">
      <c r="C158" s="1" t="s">
        <v>158</v>
      </c>
      <c r="D158" s="12">
        <v>36272</v>
      </c>
      <c r="E158" s="2">
        <v>717</v>
      </c>
      <c r="F158" s="2">
        <v>0</v>
      </c>
      <c r="G158" s="2">
        <v>431.9</v>
      </c>
      <c r="H158" s="2">
        <v>223.4</v>
      </c>
      <c r="I158" s="2">
        <v>61.7</v>
      </c>
    </row>
    <row r="159" spans="3:9" ht="12.75">
      <c r="C159" s="1" t="s">
        <v>159</v>
      </c>
      <c r="D159" s="12">
        <v>36272</v>
      </c>
      <c r="E159" s="2">
        <v>6600</v>
      </c>
      <c r="F159" s="2">
        <v>0</v>
      </c>
      <c r="G159" s="2">
        <v>4550</v>
      </c>
      <c r="H159" s="2">
        <v>1400</v>
      </c>
      <c r="I159" s="2">
        <v>650</v>
      </c>
    </row>
    <row r="160" spans="3:9" ht="12.75">
      <c r="C160" s="1" t="s">
        <v>160</v>
      </c>
      <c r="D160" s="12">
        <v>36272</v>
      </c>
      <c r="E160" s="2">
        <v>406</v>
      </c>
      <c r="F160" s="2">
        <v>0</v>
      </c>
      <c r="G160" s="2">
        <v>214.2</v>
      </c>
      <c r="H160" s="2">
        <v>161.2</v>
      </c>
      <c r="I160" s="2">
        <v>30.6</v>
      </c>
    </row>
    <row r="161" spans="3:9" ht="12.75">
      <c r="C161" s="1" t="s">
        <v>161</v>
      </c>
      <c r="D161" s="12">
        <v>36272</v>
      </c>
      <c r="E161" s="2">
        <v>2606</v>
      </c>
      <c r="F161" s="2">
        <v>0</v>
      </c>
      <c r="G161" s="2">
        <v>1754.2</v>
      </c>
      <c r="H161" s="2">
        <v>601.2</v>
      </c>
      <c r="I161" s="2">
        <v>250.6</v>
      </c>
    </row>
    <row r="162" spans="3:9" ht="12.75">
      <c r="C162" s="1" t="s">
        <v>162</v>
      </c>
      <c r="D162" s="12">
        <v>36272</v>
      </c>
      <c r="E162" s="2">
        <v>1234</v>
      </c>
      <c r="F162" s="2">
        <v>0</v>
      </c>
      <c r="G162" s="2">
        <v>793.8</v>
      </c>
      <c r="H162" s="2">
        <v>326.8</v>
      </c>
      <c r="I162" s="2">
        <v>113.4</v>
      </c>
    </row>
    <row r="163" spans="3:9" ht="12.75">
      <c r="C163" s="1" t="s">
        <v>163</v>
      </c>
      <c r="D163" s="12">
        <v>36272</v>
      </c>
      <c r="E163" s="2">
        <v>439</v>
      </c>
      <c r="F163" s="2">
        <v>0</v>
      </c>
      <c r="G163" s="2">
        <v>237.3</v>
      </c>
      <c r="H163" s="2">
        <v>167.8</v>
      </c>
      <c r="I163" s="2">
        <v>33.9</v>
      </c>
    </row>
    <row r="164" spans="3:9" ht="12.75">
      <c r="C164" s="1" t="s">
        <v>164</v>
      </c>
      <c r="D164" s="12">
        <v>36272</v>
      </c>
      <c r="E164" s="2">
        <v>380</v>
      </c>
      <c r="F164" s="2">
        <v>0</v>
      </c>
      <c r="G164" s="2">
        <v>196</v>
      </c>
      <c r="H164" s="2">
        <v>156</v>
      </c>
      <c r="I164" s="2">
        <v>28</v>
      </c>
    </row>
    <row r="165" spans="3:9" ht="12.75">
      <c r="C165" s="1" t="s">
        <v>165</v>
      </c>
      <c r="D165" s="12">
        <v>36272</v>
      </c>
      <c r="E165" s="2">
        <v>212</v>
      </c>
      <c r="F165" s="2">
        <v>0</v>
      </c>
      <c r="G165" s="2">
        <v>78.4</v>
      </c>
      <c r="H165" s="2">
        <v>122.4</v>
      </c>
      <c r="I165" s="2">
        <v>11.2</v>
      </c>
    </row>
    <row r="166" spans="3:9" ht="12.75">
      <c r="C166" s="1" t="s">
        <v>166</v>
      </c>
      <c r="D166" s="12">
        <v>36272</v>
      </c>
      <c r="E166" s="2">
        <v>9550</v>
      </c>
      <c r="F166" s="2">
        <v>2825</v>
      </c>
      <c r="G166" s="2">
        <v>0</v>
      </c>
      <c r="H166" s="2">
        <v>0</v>
      </c>
      <c r="I166" s="2">
        <v>0</v>
      </c>
    </row>
    <row r="167" spans="3:9" ht="12.75">
      <c r="C167" s="1" t="s">
        <v>167</v>
      </c>
      <c r="D167" s="12">
        <v>36272</v>
      </c>
      <c r="E167" s="2">
        <v>235</v>
      </c>
      <c r="F167" s="2">
        <v>0</v>
      </c>
      <c r="G167" s="2">
        <v>94.5</v>
      </c>
      <c r="H167" s="2">
        <v>127</v>
      </c>
      <c r="I167" s="2">
        <v>13.5</v>
      </c>
    </row>
    <row r="168" spans="3:9" ht="12.75">
      <c r="C168" s="1" t="s">
        <v>168</v>
      </c>
      <c r="D168" s="12">
        <v>36272</v>
      </c>
      <c r="E168" s="2">
        <v>1885</v>
      </c>
      <c r="F168" s="2">
        <v>0</v>
      </c>
      <c r="G168" s="2">
        <v>1249.5</v>
      </c>
      <c r="H168" s="2">
        <v>457</v>
      </c>
      <c r="I168" s="2">
        <v>178.5</v>
      </c>
    </row>
    <row r="169" spans="3:9" ht="12.75">
      <c r="C169" s="1" t="s">
        <v>169</v>
      </c>
      <c r="D169" s="12">
        <v>36272</v>
      </c>
      <c r="E169" s="2">
        <v>1910</v>
      </c>
      <c r="F169" s="2">
        <v>0</v>
      </c>
      <c r="G169" s="2">
        <v>1267</v>
      </c>
      <c r="H169" s="2">
        <v>462</v>
      </c>
      <c r="I169" s="2">
        <v>181</v>
      </c>
    </row>
    <row r="170" spans="3:9" ht="12.75">
      <c r="C170" s="1" t="s">
        <v>170</v>
      </c>
      <c r="D170" s="12">
        <v>36272</v>
      </c>
      <c r="E170" s="2">
        <v>462</v>
      </c>
      <c r="F170" s="2">
        <v>0</v>
      </c>
      <c r="G170" s="2">
        <v>253.4</v>
      </c>
      <c r="H170" s="2">
        <v>172.4</v>
      </c>
      <c r="I170" s="2">
        <v>36.2</v>
      </c>
    </row>
    <row r="171" spans="3:9" ht="12.75">
      <c r="C171" s="1" t="s">
        <v>171</v>
      </c>
      <c r="D171" s="12">
        <v>36272</v>
      </c>
      <c r="E171" s="2">
        <v>600</v>
      </c>
      <c r="F171" s="2">
        <v>0</v>
      </c>
      <c r="G171" s="2">
        <v>350</v>
      </c>
      <c r="H171" s="2">
        <v>200</v>
      </c>
      <c r="I171" s="2">
        <v>50</v>
      </c>
    </row>
    <row r="172" spans="3:9" ht="12.75">
      <c r="C172" s="1" t="s">
        <v>172</v>
      </c>
      <c r="D172" s="12">
        <v>36272</v>
      </c>
      <c r="E172" s="2">
        <v>1490</v>
      </c>
      <c r="F172" s="2">
        <v>0</v>
      </c>
      <c r="G172" s="2">
        <v>973</v>
      </c>
      <c r="H172" s="2">
        <v>378</v>
      </c>
      <c r="I172" s="2">
        <v>139</v>
      </c>
    </row>
    <row r="173" spans="3:9" ht="12.75">
      <c r="C173" s="1" t="s">
        <v>173</v>
      </c>
      <c r="D173" s="12">
        <v>36314</v>
      </c>
      <c r="E173" s="2">
        <v>1810</v>
      </c>
      <c r="F173" s="2">
        <v>0</v>
      </c>
      <c r="G173" s="2">
        <v>630</v>
      </c>
      <c r="H173" s="2">
        <v>280</v>
      </c>
      <c r="I173" s="2">
        <v>90</v>
      </c>
    </row>
    <row r="174" spans="3:9" ht="12.75">
      <c r="C174" s="1" t="s">
        <v>174</v>
      </c>
      <c r="D174" s="12">
        <v>36322</v>
      </c>
      <c r="E174" s="2">
        <v>225</v>
      </c>
      <c r="F174" s="2">
        <v>0</v>
      </c>
      <c r="G174" s="2">
        <v>87.5</v>
      </c>
      <c r="H174" s="2">
        <v>125</v>
      </c>
      <c r="I174" s="2">
        <v>12.5</v>
      </c>
    </row>
    <row r="175" spans="3:9" ht="12.75">
      <c r="C175" s="1" t="s">
        <v>175</v>
      </c>
      <c r="D175" s="12">
        <v>36322</v>
      </c>
      <c r="E175" s="2">
        <v>205</v>
      </c>
      <c r="F175" s="2">
        <v>0</v>
      </c>
      <c r="G175" s="2">
        <v>73.5</v>
      </c>
      <c r="H175" s="2">
        <v>121</v>
      </c>
      <c r="I175" s="2">
        <v>10.5</v>
      </c>
    </row>
    <row r="176" spans="3:9" ht="12.75">
      <c r="C176" s="1" t="s">
        <v>176</v>
      </c>
      <c r="D176" s="12">
        <v>36322</v>
      </c>
      <c r="E176" s="2">
        <v>3446</v>
      </c>
      <c r="F176" s="2">
        <v>0</v>
      </c>
      <c r="G176" s="2">
        <v>2342.2</v>
      </c>
      <c r="H176" s="2">
        <v>769.2</v>
      </c>
      <c r="I176" s="2">
        <v>334.6</v>
      </c>
    </row>
    <row r="177" spans="3:9" ht="12.75">
      <c r="C177" s="1" t="s">
        <v>177</v>
      </c>
      <c r="D177" s="12">
        <v>36322</v>
      </c>
      <c r="E177" s="2">
        <v>720</v>
      </c>
      <c r="F177" s="2">
        <v>0</v>
      </c>
      <c r="G177" s="2">
        <v>434</v>
      </c>
      <c r="H177" s="2">
        <v>224</v>
      </c>
      <c r="I177" s="2">
        <v>62</v>
      </c>
    </row>
    <row r="178" spans="3:9" ht="12.75">
      <c r="C178" s="1" t="s">
        <v>178</v>
      </c>
      <c r="D178" s="12">
        <v>36322</v>
      </c>
      <c r="E178" s="2">
        <v>905</v>
      </c>
      <c r="F178" s="2">
        <v>0</v>
      </c>
      <c r="G178" s="2">
        <v>563.5</v>
      </c>
      <c r="H178" s="2">
        <v>261</v>
      </c>
      <c r="I178" s="2">
        <v>80.5</v>
      </c>
    </row>
    <row r="179" spans="3:9" ht="12.75">
      <c r="C179" s="1" t="s">
        <v>179</v>
      </c>
      <c r="D179" s="12">
        <v>36322</v>
      </c>
      <c r="E179" s="2">
        <v>281</v>
      </c>
      <c r="F179" s="2">
        <v>0</v>
      </c>
      <c r="G179" s="2">
        <v>126.7</v>
      </c>
      <c r="H179" s="2">
        <v>136.2</v>
      </c>
      <c r="I179" s="2">
        <v>18.1</v>
      </c>
    </row>
    <row r="180" spans="3:9" ht="12.75">
      <c r="C180" s="1" t="s">
        <v>180</v>
      </c>
      <c r="D180" s="12">
        <v>36322</v>
      </c>
      <c r="E180" s="2">
        <v>331</v>
      </c>
      <c r="F180" s="2">
        <v>0</v>
      </c>
      <c r="G180" s="2">
        <v>161.7</v>
      </c>
      <c r="H180" s="2">
        <v>146.2</v>
      </c>
      <c r="I180" s="2">
        <v>23.1</v>
      </c>
    </row>
    <row r="181" spans="3:9" ht="12.75">
      <c r="C181" s="1" t="s">
        <v>181</v>
      </c>
      <c r="D181" s="12">
        <v>36322</v>
      </c>
      <c r="E181" s="2">
        <v>438</v>
      </c>
      <c r="F181" s="2">
        <v>0</v>
      </c>
      <c r="G181" s="2">
        <v>236.6</v>
      </c>
      <c r="H181" s="2">
        <v>167.6</v>
      </c>
      <c r="I181" s="2">
        <v>33.8</v>
      </c>
    </row>
    <row r="182" spans="3:9" ht="12.75">
      <c r="C182" s="1" t="s">
        <v>182</v>
      </c>
      <c r="D182" s="12">
        <v>36322</v>
      </c>
      <c r="E182" s="2">
        <v>614.42</v>
      </c>
      <c r="F182" s="2">
        <v>0</v>
      </c>
      <c r="G182" s="2">
        <v>360.09</v>
      </c>
      <c r="H182" s="2">
        <v>202.88</v>
      </c>
      <c r="I182" s="2">
        <v>51.44</v>
      </c>
    </row>
    <row r="183" spans="3:9" ht="12.75">
      <c r="C183" s="1" t="s">
        <v>183</v>
      </c>
      <c r="D183" s="12">
        <v>36322</v>
      </c>
      <c r="E183" s="2">
        <v>1971</v>
      </c>
      <c r="F183" s="2">
        <v>0</v>
      </c>
      <c r="G183" s="2">
        <v>1309.7</v>
      </c>
      <c r="H183" s="2">
        <v>474.2</v>
      </c>
      <c r="I183" s="2">
        <v>187.1</v>
      </c>
    </row>
    <row r="184" spans="3:9" ht="12.75">
      <c r="C184" s="1" t="s">
        <v>184</v>
      </c>
      <c r="D184" s="12">
        <v>36322</v>
      </c>
      <c r="E184" s="2">
        <v>8426.46</v>
      </c>
      <c r="F184" s="2">
        <v>0</v>
      </c>
      <c r="G184" s="2">
        <v>5828.52</v>
      </c>
      <c r="H184" s="2">
        <v>1765.29</v>
      </c>
      <c r="I184" s="2">
        <v>832.64</v>
      </c>
    </row>
    <row r="185" spans="3:9" ht="12.75">
      <c r="C185" s="1" t="s">
        <v>185</v>
      </c>
      <c r="D185" s="12">
        <v>36322</v>
      </c>
      <c r="E185" s="2">
        <v>287</v>
      </c>
      <c r="F185" s="2">
        <v>0</v>
      </c>
      <c r="G185" s="2">
        <v>130.9</v>
      </c>
      <c r="H185" s="2">
        <v>137.4</v>
      </c>
      <c r="I185" s="2">
        <v>18.7</v>
      </c>
    </row>
    <row r="186" spans="3:9" ht="12.75">
      <c r="C186" s="1" t="s">
        <v>186</v>
      </c>
      <c r="D186" s="12">
        <v>36322</v>
      </c>
      <c r="E186" s="2">
        <v>875</v>
      </c>
      <c r="F186" s="2">
        <v>0</v>
      </c>
      <c r="G186" s="2">
        <v>542.5</v>
      </c>
      <c r="H186" s="2">
        <v>255</v>
      </c>
      <c r="I186" s="2">
        <v>77.5</v>
      </c>
    </row>
    <row r="187" spans="3:9" ht="12.75">
      <c r="C187" s="1" t="s">
        <v>187</v>
      </c>
      <c r="D187" s="12">
        <v>36322</v>
      </c>
      <c r="E187" s="2">
        <v>802</v>
      </c>
      <c r="F187" s="2">
        <v>0</v>
      </c>
      <c r="G187" s="2">
        <v>491.4</v>
      </c>
      <c r="H187" s="2">
        <v>240.4</v>
      </c>
      <c r="I187" s="2">
        <v>70.2</v>
      </c>
    </row>
    <row r="188" spans="3:9" ht="12.75">
      <c r="C188" s="1" t="s">
        <v>188</v>
      </c>
      <c r="D188" s="12">
        <v>36322</v>
      </c>
      <c r="E188" s="2">
        <v>1175</v>
      </c>
      <c r="F188" s="2">
        <v>0</v>
      </c>
      <c r="G188" s="2">
        <v>752.5</v>
      </c>
      <c r="H188" s="2">
        <v>315</v>
      </c>
      <c r="I188" s="2">
        <v>107.5</v>
      </c>
    </row>
    <row r="189" spans="3:9" ht="12.75">
      <c r="C189" s="1" t="s">
        <v>189</v>
      </c>
      <c r="D189" s="12">
        <v>36322</v>
      </c>
      <c r="E189" s="2">
        <v>6207</v>
      </c>
      <c r="F189" s="2">
        <v>0</v>
      </c>
      <c r="G189" s="2">
        <v>4274.9</v>
      </c>
      <c r="H189" s="2">
        <v>1321.4</v>
      </c>
      <c r="I189" s="2">
        <v>610.7</v>
      </c>
    </row>
    <row r="190" spans="3:9" ht="12.75">
      <c r="C190" s="1" t="s">
        <v>190</v>
      </c>
      <c r="D190" s="12">
        <v>36322</v>
      </c>
      <c r="E190" s="2">
        <v>2596</v>
      </c>
      <c r="F190" s="2">
        <v>0</v>
      </c>
      <c r="G190" s="2">
        <v>1747.2</v>
      </c>
      <c r="H190" s="2">
        <v>599.2</v>
      </c>
      <c r="I190" s="2">
        <v>249.6</v>
      </c>
    </row>
    <row r="191" spans="3:9" ht="12.75">
      <c r="C191" s="1" t="s">
        <v>191</v>
      </c>
      <c r="D191" s="12">
        <v>36322</v>
      </c>
      <c r="E191" s="2">
        <v>1507</v>
      </c>
      <c r="F191" s="2">
        <v>0</v>
      </c>
      <c r="G191" s="2">
        <v>984.9</v>
      </c>
      <c r="H191" s="2">
        <v>381.4</v>
      </c>
      <c r="I191" s="2">
        <v>140.7</v>
      </c>
    </row>
    <row r="192" spans="3:9" ht="12.75">
      <c r="C192" s="1" t="s">
        <v>192</v>
      </c>
      <c r="D192" s="12">
        <v>36322</v>
      </c>
      <c r="E192" s="2">
        <v>715</v>
      </c>
      <c r="F192" s="2">
        <v>0</v>
      </c>
      <c r="G192" s="2">
        <v>430.5</v>
      </c>
      <c r="H192" s="2">
        <v>223</v>
      </c>
      <c r="I192" s="2">
        <v>61.5</v>
      </c>
    </row>
    <row r="193" spans="3:9" ht="12.75">
      <c r="C193" s="1" t="s">
        <v>193</v>
      </c>
      <c r="D193" s="12">
        <v>36322</v>
      </c>
      <c r="E193" s="2">
        <v>234</v>
      </c>
      <c r="F193" s="2">
        <v>0</v>
      </c>
      <c r="G193" s="2">
        <v>93.8</v>
      </c>
      <c r="H193" s="2">
        <v>126.8</v>
      </c>
      <c r="I193" s="2">
        <v>13.4</v>
      </c>
    </row>
    <row r="194" spans="1:9" ht="12.75">
      <c r="A194" s="6" t="s">
        <v>95</v>
      </c>
      <c r="C194" s="1" t="s">
        <v>194</v>
      </c>
      <c r="D194" s="12">
        <v>36322</v>
      </c>
      <c r="E194" s="2">
        <v>537</v>
      </c>
      <c r="F194" s="2">
        <v>0</v>
      </c>
      <c r="G194" s="2">
        <v>305.9</v>
      </c>
      <c r="H194" s="2">
        <v>187.4</v>
      </c>
      <c r="I194" s="2">
        <v>43.7</v>
      </c>
    </row>
    <row r="195" spans="3:9" ht="12.75">
      <c r="C195" s="1" t="s">
        <v>195</v>
      </c>
      <c r="D195" s="12">
        <v>36322</v>
      </c>
      <c r="E195" s="2">
        <v>425</v>
      </c>
      <c r="F195" s="2">
        <v>0</v>
      </c>
      <c r="G195" s="2">
        <v>227.5</v>
      </c>
      <c r="H195" s="2">
        <v>165</v>
      </c>
      <c r="I195" s="2">
        <v>32.5</v>
      </c>
    </row>
    <row r="196" spans="3:9" ht="12.75">
      <c r="C196" s="1" t="s">
        <v>196</v>
      </c>
      <c r="D196" s="12">
        <v>36327</v>
      </c>
      <c r="E196" s="2">
        <v>219</v>
      </c>
      <c r="F196" s="2">
        <v>0</v>
      </c>
      <c r="G196" s="2">
        <v>83.3</v>
      </c>
      <c r="H196" s="2">
        <v>123.8</v>
      </c>
      <c r="I196" s="2">
        <v>11.9</v>
      </c>
    </row>
    <row r="197" spans="3:9" ht="12.75">
      <c r="C197" s="1" t="s">
        <v>197</v>
      </c>
      <c r="D197" s="12">
        <v>36327</v>
      </c>
      <c r="E197" s="2">
        <v>525</v>
      </c>
      <c r="F197" s="2">
        <v>0</v>
      </c>
      <c r="G197" s="2">
        <v>297.5</v>
      </c>
      <c r="H197" s="2">
        <v>185</v>
      </c>
      <c r="I197" s="2">
        <v>42.5</v>
      </c>
    </row>
    <row r="198" spans="3:9" ht="12.75">
      <c r="C198" s="1" t="s">
        <v>198</v>
      </c>
      <c r="D198" s="12">
        <v>36369</v>
      </c>
      <c r="E198" s="2">
        <v>3650</v>
      </c>
      <c r="F198" s="2">
        <v>0</v>
      </c>
      <c r="G198" s="2">
        <v>2485</v>
      </c>
      <c r="H198" s="2">
        <v>810</v>
      </c>
      <c r="I198" s="2">
        <v>355</v>
      </c>
    </row>
    <row r="199" spans="3:9" ht="12.75">
      <c r="C199" s="1" t="s">
        <v>199</v>
      </c>
      <c r="D199" s="12">
        <v>36369</v>
      </c>
      <c r="E199" s="2">
        <v>935</v>
      </c>
      <c r="F199" s="2">
        <v>0</v>
      </c>
      <c r="G199" s="2">
        <v>584.5</v>
      </c>
      <c r="H199" s="2">
        <v>267</v>
      </c>
      <c r="I199" s="2">
        <v>83.5</v>
      </c>
    </row>
    <row r="200" spans="3:9" ht="12.75">
      <c r="C200" s="1" t="s">
        <v>200</v>
      </c>
      <c r="D200" s="12">
        <v>36369</v>
      </c>
      <c r="E200" s="2">
        <v>760</v>
      </c>
      <c r="F200" s="2">
        <v>0</v>
      </c>
      <c r="G200" s="2">
        <v>462</v>
      </c>
      <c r="H200" s="2">
        <v>232</v>
      </c>
      <c r="I200" s="2">
        <v>66</v>
      </c>
    </row>
    <row r="201" spans="3:9" ht="12.75">
      <c r="C201" s="1" t="s">
        <v>201</v>
      </c>
      <c r="D201" s="12">
        <v>36369</v>
      </c>
      <c r="E201" s="2">
        <v>406</v>
      </c>
      <c r="F201" s="2">
        <v>0</v>
      </c>
      <c r="G201" s="2">
        <v>214.2</v>
      </c>
      <c r="H201" s="2">
        <v>161.2</v>
      </c>
      <c r="I201" s="2">
        <v>30.6</v>
      </c>
    </row>
    <row r="202" spans="3:9" ht="12.75">
      <c r="C202" s="1" t="s">
        <v>202</v>
      </c>
      <c r="D202" s="12">
        <v>36369</v>
      </c>
      <c r="E202" s="2">
        <v>213</v>
      </c>
      <c r="F202" s="2">
        <v>0</v>
      </c>
      <c r="G202" s="2">
        <v>79.1</v>
      </c>
      <c r="H202" s="2">
        <v>122.6</v>
      </c>
      <c r="I202" s="2">
        <v>11.3</v>
      </c>
    </row>
    <row r="203" spans="3:9" ht="12.75">
      <c r="C203" s="1" t="s">
        <v>203</v>
      </c>
      <c r="D203" s="12">
        <v>36369</v>
      </c>
      <c r="E203" s="2">
        <v>919</v>
      </c>
      <c r="F203" s="2">
        <v>0</v>
      </c>
      <c r="G203" s="2">
        <v>251.65</v>
      </c>
      <c r="H203" s="2">
        <v>171.9</v>
      </c>
      <c r="I203" s="2">
        <v>35.95</v>
      </c>
    </row>
    <row r="204" spans="3:9" ht="12.75">
      <c r="C204" s="1" t="s">
        <v>204</v>
      </c>
      <c r="D204" s="12">
        <v>36369</v>
      </c>
      <c r="E204" s="2">
        <v>1622</v>
      </c>
      <c r="F204" s="2">
        <v>0</v>
      </c>
      <c r="G204" s="2">
        <v>1065.4</v>
      </c>
      <c r="H204" s="2">
        <v>404.4</v>
      </c>
      <c r="I204" s="2">
        <v>152.2</v>
      </c>
    </row>
    <row r="205" spans="3:9" ht="12.75">
      <c r="C205" s="1" t="s">
        <v>205</v>
      </c>
      <c r="D205" s="12">
        <v>36369</v>
      </c>
      <c r="E205" s="2">
        <v>2249</v>
      </c>
      <c r="F205" s="2">
        <v>0</v>
      </c>
      <c r="G205" s="2">
        <v>1504.3</v>
      </c>
      <c r="H205" s="2">
        <v>529.8</v>
      </c>
      <c r="I205" s="2">
        <v>214.9</v>
      </c>
    </row>
    <row r="206" spans="3:9" ht="12.75">
      <c r="C206" s="1" t="s">
        <v>206</v>
      </c>
      <c r="D206" s="12">
        <v>36369</v>
      </c>
      <c r="E206" s="2">
        <v>736</v>
      </c>
      <c r="F206" s="2">
        <v>0</v>
      </c>
      <c r="G206" s="2">
        <v>445.2</v>
      </c>
      <c r="H206" s="2">
        <v>227.2</v>
      </c>
      <c r="I206" s="2">
        <v>63.6</v>
      </c>
    </row>
    <row r="207" spans="3:9" ht="12.75">
      <c r="C207" s="1" t="s">
        <v>207</v>
      </c>
      <c r="D207" s="12">
        <v>36369</v>
      </c>
      <c r="E207" s="2">
        <v>265</v>
      </c>
      <c r="F207" s="2">
        <v>0</v>
      </c>
      <c r="G207" s="2">
        <v>115.5</v>
      </c>
      <c r="H207" s="2">
        <v>133</v>
      </c>
      <c r="I207" s="2">
        <v>16.5</v>
      </c>
    </row>
    <row r="208" spans="3:9" ht="12.75">
      <c r="C208" s="1" t="s">
        <v>208</v>
      </c>
      <c r="D208" s="12">
        <v>36369</v>
      </c>
      <c r="E208" s="2">
        <v>760</v>
      </c>
      <c r="F208" s="2">
        <v>0</v>
      </c>
      <c r="G208" s="2">
        <v>462</v>
      </c>
      <c r="H208" s="2">
        <v>232</v>
      </c>
      <c r="I208" s="2">
        <v>66</v>
      </c>
    </row>
    <row r="209" spans="3:9" ht="12.75">
      <c r="C209" s="1" t="s">
        <v>209</v>
      </c>
      <c r="D209" s="12">
        <v>36369</v>
      </c>
      <c r="E209" s="2">
        <v>0</v>
      </c>
      <c r="F209" s="2">
        <v>250</v>
      </c>
      <c r="G209" s="2">
        <v>0</v>
      </c>
      <c r="H209" s="2">
        <v>0</v>
      </c>
      <c r="I209" s="2">
        <v>0</v>
      </c>
    </row>
    <row r="210" spans="3:9" ht="12.75">
      <c r="C210" s="1" t="s">
        <v>210</v>
      </c>
      <c r="D210" s="12">
        <v>36369</v>
      </c>
      <c r="E210" s="2">
        <v>202</v>
      </c>
      <c r="F210" s="2">
        <v>0</v>
      </c>
      <c r="G210" s="2">
        <v>71.4</v>
      </c>
      <c r="H210" s="2">
        <v>120.4</v>
      </c>
      <c r="I210" s="2">
        <v>10.2</v>
      </c>
    </row>
    <row r="211" spans="3:9" ht="12.75">
      <c r="C211" s="1" t="s">
        <v>211</v>
      </c>
      <c r="D211" s="12">
        <v>36369</v>
      </c>
      <c r="E211" s="2">
        <v>0</v>
      </c>
      <c r="F211" s="2">
        <v>0</v>
      </c>
      <c r="G211" s="2">
        <v>400.4</v>
      </c>
      <c r="H211" s="2">
        <v>214.4</v>
      </c>
      <c r="I211" s="2">
        <v>57.2</v>
      </c>
    </row>
    <row r="212" spans="3:9" ht="12.75">
      <c r="C212" s="1" t="s">
        <v>212</v>
      </c>
      <c r="D212" s="12">
        <v>36369</v>
      </c>
      <c r="E212" s="2">
        <v>797</v>
      </c>
      <c r="F212" s="2">
        <v>0</v>
      </c>
      <c r="G212" s="2">
        <v>487.9</v>
      </c>
      <c r="H212" s="2">
        <v>239.4</v>
      </c>
      <c r="I212" s="2">
        <v>69.7</v>
      </c>
    </row>
    <row r="213" spans="3:9" ht="12.75">
      <c r="C213" s="1" t="s">
        <v>213</v>
      </c>
      <c r="D213" s="12">
        <v>36369</v>
      </c>
      <c r="E213" s="2">
        <v>397</v>
      </c>
      <c r="F213" s="2">
        <v>0</v>
      </c>
      <c r="G213" s="2">
        <v>207.9</v>
      </c>
      <c r="H213" s="2">
        <v>159.4</v>
      </c>
      <c r="I213" s="2">
        <v>29.7</v>
      </c>
    </row>
    <row r="214" spans="3:9" ht="12.75">
      <c r="C214" s="1" t="s">
        <v>214</v>
      </c>
      <c r="D214" s="12">
        <v>36390</v>
      </c>
      <c r="E214" s="2">
        <v>4583</v>
      </c>
      <c r="F214" s="2">
        <v>0</v>
      </c>
      <c r="G214" s="2">
        <v>1738.1</v>
      </c>
      <c r="H214" s="2">
        <v>596.6</v>
      </c>
      <c r="I214" s="2">
        <v>248.3</v>
      </c>
    </row>
    <row r="215" spans="3:9" ht="12.75">
      <c r="C215" s="1" t="s">
        <v>215</v>
      </c>
      <c r="D215" s="12">
        <v>36391</v>
      </c>
      <c r="E215" s="2">
        <v>501</v>
      </c>
      <c r="F215" s="2">
        <v>0</v>
      </c>
      <c r="G215" s="2">
        <v>105</v>
      </c>
      <c r="H215" s="2">
        <v>130</v>
      </c>
      <c r="I215" s="2">
        <v>15</v>
      </c>
    </row>
    <row r="216" spans="3:9" ht="12.75">
      <c r="C216" s="1" t="s">
        <v>216</v>
      </c>
      <c r="D216" s="12">
        <v>36396</v>
      </c>
      <c r="E216" s="2">
        <v>273</v>
      </c>
      <c r="F216" s="2">
        <v>0</v>
      </c>
      <c r="G216" s="2">
        <v>121.1</v>
      </c>
      <c r="H216" s="2">
        <v>134.6</v>
      </c>
      <c r="I216" s="2">
        <v>17.3</v>
      </c>
    </row>
    <row r="217" spans="3:10" ht="12.75">
      <c r="C217" s="1" t="s">
        <v>217</v>
      </c>
      <c r="D217" s="12">
        <v>36396</v>
      </c>
      <c r="E217" s="2">
        <v>3162</v>
      </c>
      <c r="F217" s="2">
        <v>0</v>
      </c>
      <c r="G217" s="2">
        <v>2143.4</v>
      </c>
      <c r="H217" s="2">
        <v>712.4</v>
      </c>
      <c r="I217" s="2">
        <v>306.2</v>
      </c>
      <c r="J217">
        <v>3</v>
      </c>
    </row>
    <row r="218" spans="3:9" ht="12.75">
      <c r="C218" s="1" t="s">
        <v>218</v>
      </c>
      <c r="D218" s="12">
        <v>36419</v>
      </c>
      <c r="E218" s="2">
        <v>338</v>
      </c>
      <c r="F218" s="2">
        <v>2875</v>
      </c>
      <c r="G218" s="2">
        <v>166.6</v>
      </c>
      <c r="H218" s="2">
        <v>147.6</v>
      </c>
      <c r="I218" s="2">
        <v>23.8</v>
      </c>
    </row>
    <row r="219" spans="3:9" ht="12.75">
      <c r="C219" s="1" t="s">
        <v>219</v>
      </c>
      <c r="D219" s="12">
        <v>36419</v>
      </c>
      <c r="E219" s="2">
        <v>6042</v>
      </c>
      <c r="F219" s="2">
        <v>0</v>
      </c>
      <c r="G219" s="2">
        <v>4159.4</v>
      </c>
      <c r="H219" s="2">
        <v>1288.4</v>
      </c>
      <c r="I219" s="2">
        <v>594.2</v>
      </c>
    </row>
    <row r="220" spans="3:9" ht="12.75">
      <c r="C220" s="1" t="s">
        <v>220</v>
      </c>
      <c r="D220" s="12">
        <v>36419</v>
      </c>
      <c r="E220" s="2">
        <v>3433</v>
      </c>
      <c r="F220" s="2">
        <v>0</v>
      </c>
      <c r="G220" s="2">
        <v>2333.1</v>
      </c>
      <c r="H220" s="2">
        <v>766.6</v>
      </c>
      <c r="I220" s="2">
        <v>333.3</v>
      </c>
    </row>
    <row r="221" spans="3:9" ht="12.75">
      <c r="C221" s="1" t="s">
        <v>221</v>
      </c>
      <c r="D221" s="12">
        <v>36419</v>
      </c>
      <c r="E221" s="2">
        <v>623</v>
      </c>
      <c r="F221" s="2">
        <v>0</v>
      </c>
      <c r="G221" s="2">
        <v>366.1</v>
      </c>
      <c r="H221" s="2">
        <v>204.6</v>
      </c>
      <c r="I221" s="2">
        <v>52.3</v>
      </c>
    </row>
    <row r="222" spans="3:9" ht="12.75">
      <c r="C222" s="1" t="s">
        <v>222</v>
      </c>
      <c r="D222" s="12">
        <v>36419</v>
      </c>
      <c r="E222" s="2">
        <v>900</v>
      </c>
      <c r="F222" s="2">
        <v>3775</v>
      </c>
      <c r="G222" s="2">
        <v>560</v>
      </c>
      <c r="H222" s="2">
        <v>260</v>
      </c>
      <c r="I222" s="2">
        <v>80</v>
      </c>
    </row>
    <row r="223" spans="3:9" ht="12.75">
      <c r="C223" s="1" t="s">
        <v>223</v>
      </c>
      <c r="D223" s="12">
        <v>36419</v>
      </c>
      <c r="E223" s="2">
        <v>1370</v>
      </c>
      <c r="F223" s="2">
        <v>0</v>
      </c>
      <c r="G223" s="2">
        <v>889</v>
      </c>
      <c r="H223" s="2">
        <v>354</v>
      </c>
      <c r="I223" s="2">
        <v>127</v>
      </c>
    </row>
    <row r="224" spans="3:9" ht="12.75">
      <c r="C224" s="1" t="s">
        <v>224</v>
      </c>
      <c r="D224" s="12">
        <v>36419</v>
      </c>
      <c r="E224" s="2">
        <v>1216</v>
      </c>
      <c r="F224" s="2">
        <v>3175</v>
      </c>
      <c r="G224" s="2">
        <v>781.2</v>
      </c>
      <c r="H224" s="2">
        <v>323.2</v>
      </c>
      <c r="I224" s="2">
        <v>111.6</v>
      </c>
    </row>
    <row r="225" spans="3:9" ht="12.75">
      <c r="C225" s="1" t="s">
        <v>225</v>
      </c>
      <c r="D225" s="12">
        <v>36419</v>
      </c>
      <c r="E225" s="2">
        <v>228</v>
      </c>
      <c r="F225" s="2">
        <v>0</v>
      </c>
      <c r="G225" s="2">
        <v>89.6</v>
      </c>
      <c r="H225" s="2">
        <v>125.6</v>
      </c>
      <c r="I225" s="2">
        <v>12.8</v>
      </c>
    </row>
    <row r="226" spans="3:9" ht="12.75">
      <c r="C226" s="1" t="s">
        <v>226</v>
      </c>
      <c r="D226" s="12">
        <v>36419</v>
      </c>
      <c r="E226" s="2">
        <v>0</v>
      </c>
      <c r="F226" s="2">
        <v>3400</v>
      </c>
      <c r="G226" s="2">
        <v>0</v>
      </c>
      <c r="H226" s="2">
        <v>0</v>
      </c>
      <c r="I226" s="2">
        <v>0</v>
      </c>
    </row>
    <row r="227" spans="3:9" ht="12.75">
      <c r="C227" s="1" t="s">
        <v>227</v>
      </c>
      <c r="D227" s="12">
        <v>36419</v>
      </c>
      <c r="E227" s="2">
        <v>377</v>
      </c>
      <c r="F227" s="2">
        <v>0</v>
      </c>
      <c r="G227" s="2">
        <v>193.9</v>
      </c>
      <c r="H227" s="2">
        <v>155.4</v>
      </c>
      <c r="I227" s="2">
        <v>27.7</v>
      </c>
    </row>
    <row r="228" spans="3:9" ht="12.75">
      <c r="C228" s="1" t="s">
        <v>228</v>
      </c>
      <c r="D228" s="12">
        <v>36419</v>
      </c>
      <c r="E228" s="2">
        <v>500</v>
      </c>
      <c r="F228" s="2">
        <v>0</v>
      </c>
      <c r="G228" s="2">
        <v>280</v>
      </c>
      <c r="H228" s="2">
        <v>180</v>
      </c>
      <c r="I228" s="2">
        <v>40</v>
      </c>
    </row>
    <row r="229" spans="3:9" ht="12.75">
      <c r="C229" s="1" t="s">
        <v>229</v>
      </c>
      <c r="D229" s="12">
        <v>36419</v>
      </c>
      <c r="E229" s="2">
        <v>331</v>
      </c>
      <c r="F229" s="2">
        <v>0</v>
      </c>
      <c r="G229" s="2">
        <v>161.7</v>
      </c>
      <c r="H229" s="2">
        <v>146.2</v>
      </c>
      <c r="I229" s="2">
        <v>23.1</v>
      </c>
    </row>
    <row r="230" spans="3:9" ht="12.75">
      <c r="C230" s="1" t="s">
        <v>230</v>
      </c>
      <c r="D230" s="12">
        <v>36419</v>
      </c>
      <c r="E230" s="2">
        <v>430</v>
      </c>
      <c r="F230" s="2">
        <v>5750</v>
      </c>
      <c r="G230" s="2">
        <v>231</v>
      </c>
      <c r="H230" s="2">
        <v>166</v>
      </c>
      <c r="I230" s="2">
        <v>33</v>
      </c>
    </row>
    <row r="231" spans="3:9" ht="12.75">
      <c r="C231" s="1" t="s">
        <v>231</v>
      </c>
      <c r="D231" s="12">
        <v>36419</v>
      </c>
      <c r="E231" s="2">
        <v>540</v>
      </c>
      <c r="F231" s="2">
        <v>0</v>
      </c>
      <c r="G231" s="2">
        <v>308</v>
      </c>
      <c r="H231" s="2">
        <v>188</v>
      </c>
      <c r="I231" s="2">
        <v>44</v>
      </c>
    </row>
    <row r="232" spans="1:9" ht="12.75">
      <c r="A232" s="6" t="s">
        <v>95</v>
      </c>
      <c r="C232" s="1" t="s">
        <v>232</v>
      </c>
      <c r="D232" s="12">
        <v>36419</v>
      </c>
      <c r="E232" s="2">
        <v>834</v>
      </c>
      <c r="F232" s="2">
        <v>0</v>
      </c>
      <c r="G232" s="2">
        <v>513.8</v>
      </c>
      <c r="H232" s="2">
        <v>246.8</v>
      </c>
      <c r="I232" s="2">
        <v>73.4</v>
      </c>
    </row>
    <row r="233" spans="3:9" ht="12.75">
      <c r="C233" s="1" t="s">
        <v>233</v>
      </c>
      <c r="D233" s="12">
        <v>36460</v>
      </c>
      <c r="E233" s="2">
        <v>1480</v>
      </c>
      <c r="F233" s="2">
        <v>8900</v>
      </c>
      <c r="G233" s="2">
        <v>966</v>
      </c>
      <c r="H233" s="2">
        <v>376</v>
      </c>
      <c r="I233" s="2">
        <v>138</v>
      </c>
    </row>
    <row r="234" spans="3:9" ht="12.75">
      <c r="C234" s="1" t="s">
        <v>234</v>
      </c>
      <c r="D234" s="12">
        <v>36460</v>
      </c>
      <c r="E234" s="2">
        <v>2696</v>
      </c>
      <c r="F234" s="2">
        <v>0</v>
      </c>
      <c r="G234" s="2">
        <v>1817.2</v>
      </c>
      <c r="H234" s="2">
        <v>619.2</v>
      </c>
      <c r="I234" s="2">
        <v>259.6</v>
      </c>
    </row>
    <row r="235" spans="3:9" ht="12.75">
      <c r="C235" s="1" t="s">
        <v>235</v>
      </c>
      <c r="D235" s="12">
        <v>36460</v>
      </c>
      <c r="E235" s="2">
        <v>1240</v>
      </c>
      <c r="F235" s="2">
        <v>0</v>
      </c>
      <c r="G235" s="2">
        <v>798</v>
      </c>
      <c r="H235" s="2">
        <v>328</v>
      </c>
      <c r="I235" s="2">
        <v>114</v>
      </c>
    </row>
    <row r="236" spans="3:9" ht="12.75">
      <c r="C236" s="1" t="s">
        <v>236</v>
      </c>
      <c r="D236" s="12">
        <v>36460</v>
      </c>
      <c r="E236" s="2">
        <v>918</v>
      </c>
      <c r="F236" s="2">
        <v>0</v>
      </c>
      <c r="G236" s="2">
        <v>572.6</v>
      </c>
      <c r="H236" s="2">
        <v>263.6</v>
      </c>
      <c r="I236" s="2">
        <v>81.8</v>
      </c>
    </row>
    <row r="237" spans="3:9" ht="12.75">
      <c r="C237" s="1" t="s">
        <v>237</v>
      </c>
      <c r="D237" s="12">
        <v>36460</v>
      </c>
      <c r="E237" s="2">
        <v>350</v>
      </c>
      <c r="F237" s="2">
        <v>0</v>
      </c>
      <c r="G237" s="2">
        <v>175</v>
      </c>
      <c r="H237" s="2">
        <v>150</v>
      </c>
      <c r="I237" s="2">
        <v>25</v>
      </c>
    </row>
    <row r="238" spans="3:9" ht="12.75">
      <c r="C238" s="1" t="s">
        <v>238</v>
      </c>
      <c r="D238" s="12">
        <v>36460</v>
      </c>
      <c r="E238" s="2">
        <v>470</v>
      </c>
      <c r="F238" s="2">
        <v>0</v>
      </c>
      <c r="G238" s="2">
        <v>259</v>
      </c>
      <c r="H238" s="2">
        <v>174</v>
      </c>
      <c r="I238" s="2">
        <v>37</v>
      </c>
    </row>
    <row r="239" spans="3:9" ht="12.75">
      <c r="C239" s="1" t="s">
        <v>239</v>
      </c>
      <c r="D239" s="12">
        <v>36460</v>
      </c>
      <c r="E239" s="2">
        <v>299</v>
      </c>
      <c r="F239" s="2">
        <v>0</v>
      </c>
      <c r="G239" s="2">
        <v>139.3</v>
      </c>
      <c r="H239" s="2">
        <v>139.8</v>
      </c>
      <c r="I239" s="2">
        <v>19.9</v>
      </c>
    </row>
    <row r="240" spans="3:9" ht="12.75">
      <c r="C240" s="1" t="s">
        <v>240</v>
      </c>
      <c r="D240" s="12">
        <v>36460</v>
      </c>
      <c r="E240" s="2">
        <v>364</v>
      </c>
      <c r="F240" s="2">
        <v>0</v>
      </c>
      <c r="G240" s="2">
        <v>184.8</v>
      </c>
      <c r="H240" s="2">
        <v>152.8</v>
      </c>
      <c r="I240" s="2">
        <v>26.4</v>
      </c>
    </row>
    <row r="241" spans="3:9" ht="12.75">
      <c r="C241" s="1" t="s">
        <v>241</v>
      </c>
      <c r="D241" s="12">
        <v>36460</v>
      </c>
      <c r="E241" s="2">
        <v>879</v>
      </c>
      <c r="F241" s="2">
        <v>0</v>
      </c>
      <c r="G241" s="2">
        <v>545.3</v>
      </c>
      <c r="H241" s="2">
        <v>255.8</v>
      </c>
      <c r="I241" s="2">
        <v>77.9</v>
      </c>
    </row>
    <row r="242" spans="3:9" ht="12.75">
      <c r="C242" s="1" t="s">
        <v>242</v>
      </c>
      <c r="D242" s="12">
        <v>36460</v>
      </c>
      <c r="E242" s="2">
        <v>265</v>
      </c>
      <c r="F242" s="2">
        <v>0</v>
      </c>
      <c r="G242" s="2">
        <v>115.5</v>
      </c>
      <c r="H242" s="2">
        <v>133</v>
      </c>
      <c r="I242" s="2">
        <v>16.5</v>
      </c>
    </row>
    <row r="243" spans="3:9" ht="12.75">
      <c r="C243" s="1" t="s">
        <v>243</v>
      </c>
      <c r="D243" s="12">
        <v>36460</v>
      </c>
      <c r="E243" s="2">
        <v>606</v>
      </c>
      <c r="F243" s="2">
        <v>0</v>
      </c>
      <c r="G243" s="2">
        <v>354.2</v>
      </c>
      <c r="H243" s="2">
        <v>201.2</v>
      </c>
      <c r="I243" s="2">
        <v>50.6</v>
      </c>
    </row>
    <row r="244" spans="3:9" ht="12.75">
      <c r="C244" s="1" t="s">
        <v>244</v>
      </c>
      <c r="D244" s="12">
        <v>36460</v>
      </c>
      <c r="E244" s="2">
        <v>510</v>
      </c>
      <c r="F244" s="2">
        <v>0</v>
      </c>
      <c r="G244" s="2">
        <v>287</v>
      </c>
      <c r="H244" s="2">
        <v>182</v>
      </c>
      <c r="I244" s="2">
        <v>41</v>
      </c>
    </row>
    <row r="245" spans="3:9" ht="12.75">
      <c r="C245" s="1" t="s">
        <v>245</v>
      </c>
      <c r="D245" s="12">
        <v>36460</v>
      </c>
      <c r="E245" s="2">
        <v>900</v>
      </c>
      <c r="F245" s="2">
        <v>0</v>
      </c>
      <c r="G245" s="2">
        <v>560</v>
      </c>
      <c r="H245" s="2">
        <v>260</v>
      </c>
      <c r="I245" s="2">
        <v>80</v>
      </c>
    </row>
    <row r="246" spans="3:9" ht="12.75">
      <c r="C246" s="1" t="s">
        <v>246</v>
      </c>
      <c r="D246" s="12">
        <v>36460</v>
      </c>
      <c r="E246" s="2">
        <v>239</v>
      </c>
      <c r="F246" s="2">
        <v>0</v>
      </c>
      <c r="G246" s="2">
        <v>97.3</v>
      </c>
      <c r="H246" s="2">
        <v>127.8</v>
      </c>
      <c r="I246" s="2">
        <v>13.9</v>
      </c>
    </row>
    <row r="247" spans="3:9" ht="12.75">
      <c r="C247" s="1" t="s">
        <v>247</v>
      </c>
      <c r="D247" s="12">
        <v>36460</v>
      </c>
      <c r="E247" s="2">
        <v>866</v>
      </c>
      <c r="F247" s="2">
        <v>0</v>
      </c>
      <c r="G247" s="2">
        <v>536.2</v>
      </c>
      <c r="H247" s="2">
        <v>253.2</v>
      </c>
      <c r="I247" s="2">
        <v>76.6</v>
      </c>
    </row>
    <row r="248" spans="3:9" ht="12.75">
      <c r="C248" s="1" t="s">
        <v>248</v>
      </c>
      <c r="D248" s="12">
        <v>36460</v>
      </c>
      <c r="E248" s="2">
        <v>714</v>
      </c>
      <c r="F248" s="2">
        <v>0</v>
      </c>
      <c r="G248" s="2">
        <v>429.8</v>
      </c>
      <c r="H248" s="2">
        <v>222.8</v>
      </c>
      <c r="I248" s="2">
        <v>61.4</v>
      </c>
    </row>
    <row r="249" spans="3:9" ht="12.75">
      <c r="C249" s="1" t="s">
        <v>249</v>
      </c>
      <c r="D249" s="12">
        <v>36460</v>
      </c>
      <c r="E249" s="2">
        <v>1004</v>
      </c>
      <c r="F249" s="2">
        <v>0</v>
      </c>
      <c r="G249" s="2">
        <v>632.8</v>
      </c>
      <c r="H249" s="2">
        <v>280.8</v>
      </c>
      <c r="I249" s="2">
        <v>90.4</v>
      </c>
    </row>
    <row r="250" spans="3:9" ht="12.75">
      <c r="C250" s="1" t="s">
        <v>250</v>
      </c>
      <c r="D250" s="12">
        <v>36460</v>
      </c>
      <c r="E250" s="2">
        <v>518</v>
      </c>
      <c r="F250" s="2">
        <v>0</v>
      </c>
      <c r="G250" s="2">
        <v>292.6</v>
      </c>
      <c r="H250" s="2">
        <v>183.6</v>
      </c>
      <c r="I250" s="2">
        <v>41.8</v>
      </c>
    </row>
    <row r="251" spans="3:9" ht="12.75">
      <c r="C251" s="1" t="s">
        <v>251</v>
      </c>
      <c r="D251" s="12">
        <v>36466</v>
      </c>
      <c r="E251" s="2">
        <v>3283</v>
      </c>
      <c r="F251" s="2">
        <v>0</v>
      </c>
      <c r="G251" s="2">
        <v>1330</v>
      </c>
      <c r="H251" s="2">
        <v>480</v>
      </c>
      <c r="I251" s="2">
        <v>190</v>
      </c>
    </row>
    <row r="252" spans="3:9" ht="12.75">
      <c r="C252" s="1" t="s">
        <v>252</v>
      </c>
      <c r="D252" s="12">
        <v>36472</v>
      </c>
      <c r="E252" s="2">
        <v>844</v>
      </c>
      <c r="F252" s="2">
        <v>0</v>
      </c>
      <c r="G252" s="2">
        <v>0</v>
      </c>
      <c r="H252" s="2">
        <v>0</v>
      </c>
      <c r="I252" s="2">
        <v>0</v>
      </c>
    </row>
    <row r="253" spans="3:9" ht="12.75">
      <c r="C253" s="1" t="s">
        <v>253</v>
      </c>
      <c r="D253" s="12">
        <v>36479</v>
      </c>
      <c r="E253" s="2">
        <v>8475</v>
      </c>
      <c r="F253" s="2">
        <v>0</v>
      </c>
      <c r="G253" s="2">
        <v>3622.5</v>
      </c>
      <c r="H253" s="2">
        <v>1135</v>
      </c>
      <c r="I253" s="2">
        <v>517.5</v>
      </c>
    </row>
    <row r="254" spans="3:9" ht="12.75">
      <c r="C254" s="1" t="s">
        <v>254</v>
      </c>
      <c r="D254" s="12">
        <v>36523</v>
      </c>
      <c r="E254" s="2">
        <v>9700</v>
      </c>
      <c r="F254" s="2">
        <v>0</v>
      </c>
      <c r="G254" s="2">
        <v>6720</v>
      </c>
      <c r="H254" s="2">
        <v>2020</v>
      </c>
      <c r="I254" s="2">
        <v>960</v>
      </c>
    </row>
    <row r="255" spans="3:9" ht="12.75">
      <c r="C255" s="1" t="s">
        <v>255</v>
      </c>
      <c r="D255" s="12">
        <v>36523</v>
      </c>
      <c r="E255" s="2">
        <v>0</v>
      </c>
      <c r="F255" s="2">
        <v>6900</v>
      </c>
      <c r="G255" s="2">
        <v>0</v>
      </c>
      <c r="H255" s="2">
        <v>0</v>
      </c>
      <c r="I255" s="2">
        <v>0</v>
      </c>
    </row>
    <row r="256" spans="3:9" ht="12.75">
      <c r="C256" s="1" t="s">
        <v>256</v>
      </c>
      <c r="D256" s="12">
        <v>36523</v>
      </c>
      <c r="E256" s="2">
        <v>1807.55</v>
      </c>
      <c r="F256" s="2">
        <v>0</v>
      </c>
      <c r="G256" s="2">
        <v>1195.28</v>
      </c>
      <c r="H256" s="2">
        <v>441.51</v>
      </c>
      <c r="I256" s="2">
        <v>170.75</v>
      </c>
    </row>
    <row r="257" spans="3:9" ht="12.75">
      <c r="C257" s="1" t="s">
        <v>257</v>
      </c>
      <c r="D257" s="12">
        <v>36523</v>
      </c>
      <c r="E257" s="2">
        <v>329</v>
      </c>
      <c r="F257" s="2">
        <v>0</v>
      </c>
      <c r="G257" s="2">
        <v>160.3</v>
      </c>
      <c r="H257" s="2">
        <v>145.8</v>
      </c>
      <c r="I257" s="2">
        <v>22.9</v>
      </c>
    </row>
    <row r="258" spans="3:9" ht="12.75">
      <c r="C258" s="1" t="s">
        <v>258</v>
      </c>
      <c r="D258" s="12">
        <v>36523</v>
      </c>
      <c r="E258" s="2">
        <v>8685</v>
      </c>
      <c r="F258" s="2">
        <v>0</v>
      </c>
      <c r="G258" s="2">
        <v>6009.5</v>
      </c>
      <c r="H258" s="2">
        <v>1817</v>
      </c>
      <c r="I258" s="2">
        <v>858.5</v>
      </c>
    </row>
    <row r="259" spans="3:9" ht="12.75">
      <c r="C259" s="1" t="s">
        <v>259</v>
      </c>
      <c r="D259" s="12">
        <v>36523</v>
      </c>
      <c r="E259" s="2">
        <v>384</v>
      </c>
      <c r="F259" s="2">
        <v>0</v>
      </c>
      <c r="G259" s="2">
        <v>198.8</v>
      </c>
      <c r="H259" s="2">
        <v>156.8</v>
      </c>
      <c r="I259" s="2">
        <v>28.4</v>
      </c>
    </row>
    <row r="260" spans="3:9" ht="12.75">
      <c r="C260" s="1" t="s">
        <v>260</v>
      </c>
      <c r="D260" s="12">
        <v>36523</v>
      </c>
      <c r="E260" s="2">
        <v>220</v>
      </c>
      <c r="F260" s="2">
        <v>0</v>
      </c>
      <c r="G260" s="2">
        <v>84</v>
      </c>
      <c r="H260" s="2">
        <v>124</v>
      </c>
      <c r="I260" s="2">
        <v>12</v>
      </c>
    </row>
    <row r="261" spans="3:9" ht="12.75">
      <c r="C261" s="1" t="s">
        <v>261</v>
      </c>
      <c r="D261" s="12">
        <v>36523</v>
      </c>
      <c r="E261" s="2">
        <v>347</v>
      </c>
      <c r="F261" s="2">
        <v>0</v>
      </c>
      <c r="G261" s="2">
        <v>172.9</v>
      </c>
      <c r="H261" s="2">
        <v>149.4</v>
      </c>
      <c r="I261" s="2">
        <v>24.7</v>
      </c>
    </row>
    <row r="262" spans="3:9" ht="12.75">
      <c r="C262" s="1" t="s">
        <v>262</v>
      </c>
      <c r="D262" s="12">
        <v>36523</v>
      </c>
      <c r="E262" s="2">
        <v>880</v>
      </c>
      <c r="F262" s="2">
        <v>0</v>
      </c>
      <c r="G262" s="2">
        <v>546</v>
      </c>
      <c r="H262" s="2">
        <v>256</v>
      </c>
      <c r="I262" s="2">
        <v>78</v>
      </c>
    </row>
    <row r="263" spans="3:9" ht="12.75">
      <c r="C263" s="1" t="s">
        <v>263</v>
      </c>
      <c r="D263" s="12">
        <v>36523</v>
      </c>
      <c r="E263" s="2">
        <v>206</v>
      </c>
      <c r="F263" s="2">
        <v>0</v>
      </c>
      <c r="G263" s="2">
        <v>74.2</v>
      </c>
      <c r="H263" s="2">
        <v>121.2</v>
      </c>
      <c r="I263" s="2">
        <v>10.6</v>
      </c>
    </row>
    <row r="264" spans="3:9" ht="12.75">
      <c r="C264" s="1" t="s">
        <v>264</v>
      </c>
      <c r="D264" s="12">
        <v>36523</v>
      </c>
      <c r="E264" s="2">
        <v>1610</v>
      </c>
      <c r="F264" s="2">
        <v>0</v>
      </c>
      <c r="G264" s="2">
        <v>1057</v>
      </c>
      <c r="H264" s="2">
        <v>402</v>
      </c>
      <c r="I264" s="2">
        <v>151</v>
      </c>
    </row>
    <row r="265" spans="3:9" ht="12.75">
      <c r="C265" s="1" t="s">
        <v>265</v>
      </c>
      <c r="D265" s="12">
        <v>36523</v>
      </c>
      <c r="E265" s="2">
        <v>240</v>
      </c>
      <c r="F265" s="2">
        <v>0</v>
      </c>
      <c r="G265" s="2">
        <v>98</v>
      </c>
      <c r="H265" s="2">
        <v>128</v>
      </c>
      <c r="I265" s="2">
        <v>14</v>
      </c>
    </row>
    <row r="266" spans="3:9" ht="12.75">
      <c r="C266" s="1" t="s">
        <v>266</v>
      </c>
      <c r="D266" s="12">
        <v>36523</v>
      </c>
      <c r="E266" s="2">
        <v>367</v>
      </c>
      <c r="F266" s="2">
        <v>0</v>
      </c>
      <c r="G266" s="2">
        <v>186.9</v>
      </c>
      <c r="H266" s="2">
        <v>153.4</v>
      </c>
      <c r="I266" s="2">
        <v>26.7</v>
      </c>
    </row>
    <row r="267" spans="3:9" ht="12.75">
      <c r="C267" s="1" t="s">
        <v>267</v>
      </c>
      <c r="D267" s="12">
        <v>36523</v>
      </c>
      <c r="E267" s="2">
        <v>2358</v>
      </c>
      <c r="F267" s="2">
        <v>0</v>
      </c>
      <c r="G267" s="2">
        <v>1580.6</v>
      </c>
      <c r="H267" s="2">
        <v>551.6</v>
      </c>
      <c r="I267" s="2">
        <v>225.8</v>
      </c>
    </row>
    <row r="268" spans="3:9" ht="12.75">
      <c r="C268" s="1" t="s">
        <v>268</v>
      </c>
      <c r="D268" s="12">
        <v>36523</v>
      </c>
      <c r="E268" s="2">
        <v>210</v>
      </c>
      <c r="F268" s="2">
        <v>0</v>
      </c>
      <c r="G268" s="2">
        <v>77</v>
      </c>
      <c r="H268" s="2">
        <v>122</v>
      </c>
      <c r="I268" s="2">
        <v>11</v>
      </c>
    </row>
    <row r="269" spans="3:9" ht="12.75">
      <c r="C269" s="1" t="s">
        <v>269</v>
      </c>
      <c r="D269" s="12">
        <v>36523</v>
      </c>
      <c r="E269" s="2">
        <v>317</v>
      </c>
      <c r="F269" s="2">
        <v>0</v>
      </c>
      <c r="G269" s="2">
        <v>151.9</v>
      </c>
      <c r="H269" s="2">
        <v>143.4</v>
      </c>
      <c r="I269" s="2">
        <v>21.7</v>
      </c>
    </row>
    <row r="270" spans="1:9" ht="12.75">
      <c r="A270" s="6" t="s">
        <v>95</v>
      </c>
      <c r="C270" s="1" t="s">
        <v>270</v>
      </c>
      <c r="D270" s="12">
        <v>36523</v>
      </c>
      <c r="E270" s="2">
        <v>580</v>
      </c>
      <c r="F270" s="2">
        <v>0</v>
      </c>
      <c r="G270" s="2">
        <v>336</v>
      </c>
      <c r="H270" s="2">
        <v>196</v>
      </c>
      <c r="I270" s="2">
        <v>48</v>
      </c>
    </row>
    <row r="271" spans="3:9" ht="13.5" thickBot="1">
      <c r="C271" s="1" t="s">
        <v>271</v>
      </c>
      <c r="D271" s="12">
        <v>36523</v>
      </c>
      <c r="E271" s="2">
        <v>540</v>
      </c>
      <c r="F271" s="2">
        <v>0</v>
      </c>
      <c r="G271" s="2">
        <v>308</v>
      </c>
      <c r="H271" s="2">
        <v>188</v>
      </c>
      <c r="I271" s="2">
        <v>44</v>
      </c>
    </row>
    <row r="272" spans="5:9" ht="13.5" thickTop="1">
      <c r="E272" s="15">
        <f>SUM(E132:E271)</f>
        <v>226243.68</v>
      </c>
      <c r="F272" s="15">
        <f>SUM(F132:F271)</f>
        <v>50850</v>
      </c>
      <c r="G272" s="15">
        <f>SUM(G132:G271)</f>
        <v>130287.95999999998</v>
      </c>
      <c r="H272" s="15">
        <f>SUM(H132:H271)</f>
        <v>50625.13000000003</v>
      </c>
      <c r="I272" s="15">
        <f>SUM(I132:I271)</f>
        <v>18612.550000000007</v>
      </c>
    </row>
    <row r="274" spans="1:9" ht="12.75">
      <c r="A274" s="6" t="s">
        <v>310</v>
      </c>
      <c r="B274" s="3">
        <v>2</v>
      </c>
      <c r="C274" s="1" t="s">
        <v>311</v>
      </c>
      <c r="D274" s="12">
        <v>36272</v>
      </c>
      <c r="E274" s="2">
        <v>667</v>
      </c>
      <c r="F274" s="2">
        <v>0</v>
      </c>
      <c r="G274" s="2">
        <v>396.9</v>
      </c>
      <c r="H274" s="2">
        <v>213.4</v>
      </c>
      <c r="I274" s="2">
        <v>56.7</v>
      </c>
    </row>
    <row r="275" spans="3:9" ht="13.5" thickBot="1">
      <c r="C275" s="1" t="s">
        <v>312</v>
      </c>
      <c r="D275" s="12">
        <v>36523</v>
      </c>
      <c r="E275" s="2">
        <v>0</v>
      </c>
      <c r="F275" s="2">
        <v>3150</v>
      </c>
      <c r="G275" s="2">
        <v>0</v>
      </c>
      <c r="H275" s="2">
        <v>0</v>
      </c>
      <c r="I275" s="2">
        <v>0</v>
      </c>
    </row>
    <row r="276" spans="5:9" ht="13.5" thickTop="1">
      <c r="E276" s="15">
        <f>SUM(E274:E275)</f>
        <v>667</v>
      </c>
      <c r="F276" s="15">
        <f>SUM(F274:F275)</f>
        <v>3150</v>
      </c>
      <c r="G276" s="15">
        <f>SUM(G274:G275)</f>
        <v>396.9</v>
      </c>
      <c r="H276" s="15">
        <f>SUM(H274:H275)</f>
        <v>213.4</v>
      </c>
      <c r="I276" s="15">
        <f>SUM(I274:I275)</f>
        <v>56.7</v>
      </c>
    </row>
    <row r="278" spans="1:9" ht="12.75">
      <c r="A278" s="6" t="s">
        <v>313</v>
      </c>
      <c r="B278" s="3">
        <v>2</v>
      </c>
      <c r="C278" s="1" t="s">
        <v>314</v>
      </c>
      <c r="D278" s="12">
        <v>36378</v>
      </c>
      <c r="E278" s="2">
        <v>210.9</v>
      </c>
      <c r="F278" s="2">
        <v>5100</v>
      </c>
      <c r="G278" s="2">
        <v>77.63</v>
      </c>
      <c r="H278" s="2">
        <v>122.18</v>
      </c>
      <c r="I278" s="2">
        <v>11.09</v>
      </c>
    </row>
    <row r="279" spans="3:9" ht="13.5" thickBot="1">
      <c r="C279" s="1" t="s">
        <v>315</v>
      </c>
      <c r="D279" s="12">
        <v>36378</v>
      </c>
      <c r="E279" s="14">
        <v>242.85</v>
      </c>
      <c r="F279" s="14">
        <v>0</v>
      </c>
      <c r="G279" s="14">
        <v>99.99</v>
      </c>
      <c r="H279" s="14">
        <v>128.57</v>
      </c>
      <c r="I279" s="14">
        <v>14.28</v>
      </c>
    </row>
    <row r="280" spans="5:9" ht="13.5" thickTop="1">
      <c r="E280" s="15">
        <f>SUM(E278:E279)</f>
        <v>453.75</v>
      </c>
      <c r="F280" s="15">
        <f>SUM(F278:F279)</f>
        <v>5100</v>
      </c>
      <c r="G280" s="15">
        <f>SUM(G278:G279)</f>
        <v>177.62</v>
      </c>
      <c r="H280" s="15">
        <f>SUM(H278:H279)</f>
        <v>250.75</v>
      </c>
      <c r="I280" s="15">
        <f>SUM(I278:I279)</f>
        <v>25.369999999999997</v>
      </c>
    </row>
    <row r="282" spans="1:9" ht="12.75">
      <c r="A282" s="6" t="s">
        <v>316</v>
      </c>
      <c r="B282" s="3">
        <v>2</v>
      </c>
      <c r="C282" s="1" t="s">
        <v>317</v>
      </c>
      <c r="D282" s="12">
        <v>36455</v>
      </c>
      <c r="E282" s="2">
        <v>20940</v>
      </c>
      <c r="F282" s="2">
        <v>0</v>
      </c>
      <c r="G282" s="2">
        <v>4858</v>
      </c>
      <c r="H282" s="2">
        <v>1388</v>
      </c>
      <c r="I282" s="2">
        <v>694</v>
      </c>
    </row>
    <row r="283" spans="3:9" ht="13.5" thickBot="1">
      <c r="C283" s="1" t="s">
        <v>318</v>
      </c>
      <c r="D283" s="12">
        <v>36523</v>
      </c>
      <c r="E283" s="2">
        <v>1470</v>
      </c>
      <c r="F283" s="2">
        <v>0</v>
      </c>
      <c r="G283" s="2">
        <v>959</v>
      </c>
      <c r="H283" s="2">
        <v>374</v>
      </c>
      <c r="I283" s="2">
        <v>137</v>
      </c>
    </row>
    <row r="284" spans="5:9" ht="13.5" thickTop="1">
      <c r="E284" s="15">
        <f>SUM(E282:E283)</f>
        <v>22410</v>
      </c>
      <c r="F284" s="15">
        <f>SUM(F282:F283)</f>
        <v>0</v>
      </c>
      <c r="G284" s="15">
        <f>SUM(G282:G283)</f>
        <v>5817</v>
      </c>
      <c r="H284" s="15">
        <f>SUM(H282:H283)</f>
        <v>1762</v>
      </c>
      <c r="I284" s="15">
        <f>SUM(I282:I283)</f>
        <v>831</v>
      </c>
    </row>
    <row r="286" spans="1:9" ht="12.75">
      <c r="A286" s="6" t="s">
        <v>319</v>
      </c>
      <c r="B286" s="3">
        <v>15</v>
      </c>
      <c r="C286" s="1" t="s">
        <v>320</v>
      </c>
      <c r="D286" s="12">
        <v>36203</v>
      </c>
      <c r="E286" s="2">
        <v>1942</v>
      </c>
      <c r="F286" s="2">
        <v>0</v>
      </c>
      <c r="G286" s="2">
        <v>239.4</v>
      </c>
      <c r="H286" s="2">
        <v>168.4</v>
      </c>
      <c r="I286" s="2">
        <v>34.2</v>
      </c>
    </row>
    <row r="287" spans="3:9" ht="12.75">
      <c r="C287" s="1" t="s">
        <v>321</v>
      </c>
      <c r="D287" s="12">
        <v>36203</v>
      </c>
      <c r="E287" s="2">
        <v>0</v>
      </c>
      <c r="F287" s="2">
        <v>1300</v>
      </c>
      <c r="G287" s="2">
        <v>0</v>
      </c>
      <c r="H287" s="2">
        <v>0</v>
      </c>
      <c r="I287" s="2">
        <v>0</v>
      </c>
    </row>
    <row r="288" spans="3:9" ht="12.75">
      <c r="C288" s="1" t="s">
        <v>322</v>
      </c>
      <c r="D288" s="12">
        <v>36203</v>
      </c>
      <c r="E288" s="2">
        <v>0</v>
      </c>
      <c r="F288" s="2">
        <v>1500</v>
      </c>
      <c r="G288" s="2">
        <v>0</v>
      </c>
      <c r="H288" s="2">
        <v>0</v>
      </c>
      <c r="I288" s="2">
        <v>0</v>
      </c>
    </row>
    <row r="289" spans="3:9" ht="12.75">
      <c r="C289" s="1" t="s">
        <v>323</v>
      </c>
      <c r="D289" s="12">
        <v>36203</v>
      </c>
      <c r="E289" s="2">
        <v>299</v>
      </c>
      <c r="F289" s="2">
        <v>1600</v>
      </c>
      <c r="G289" s="2">
        <v>139.3</v>
      </c>
      <c r="H289" s="2">
        <v>139.8</v>
      </c>
      <c r="I289" s="2">
        <v>19.9</v>
      </c>
    </row>
    <row r="290" spans="3:9" ht="12.75">
      <c r="C290" s="1" t="s">
        <v>324</v>
      </c>
      <c r="D290" s="12">
        <v>36248</v>
      </c>
      <c r="E290" s="2">
        <v>0</v>
      </c>
      <c r="F290" s="2">
        <v>6000</v>
      </c>
      <c r="G290" s="2">
        <v>0</v>
      </c>
      <c r="H290" s="2">
        <v>0</v>
      </c>
      <c r="I290" s="2">
        <v>0</v>
      </c>
    </row>
    <row r="291" spans="3:9" ht="12.75">
      <c r="C291" s="1" t="s">
        <v>325</v>
      </c>
      <c r="D291" s="12">
        <v>36378</v>
      </c>
      <c r="E291" s="2">
        <v>520</v>
      </c>
      <c r="F291" s="2">
        <v>0</v>
      </c>
      <c r="G291" s="2">
        <v>294</v>
      </c>
      <c r="H291" s="2">
        <v>184</v>
      </c>
      <c r="I291" s="2">
        <v>42</v>
      </c>
    </row>
    <row r="292" spans="3:9" ht="12.75">
      <c r="C292" s="1" t="s">
        <v>326</v>
      </c>
      <c r="D292" s="12">
        <v>36419</v>
      </c>
      <c r="E292" s="2">
        <v>180</v>
      </c>
      <c r="F292" s="2">
        <v>1580</v>
      </c>
      <c r="G292" s="2">
        <v>56</v>
      </c>
      <c r="H292" s="2">
        <v>116</v>
      </c>
      <c r="I292" s="2">
        <v>8</v>
      </c>
    </row>
    <row r="293" spans="3:9" ht="12.75">
      <c r="C293" s="1" t="s">
        <v>327</v>
      </c>
      <c r="D293" s="12">
        <v>36419</v>
      </c>
      <c r="E293" s="2">
        <v>1209</v>
      </c>
      <c r="F293" s="2">
        <v>0</v>
      </c>
      <c r="G293" s="2">
        <v>776.3</v>
      </c>
      <c r="H293" s="2">
        <v>321.8</v>
      </c>
      <c r="I293" s="2">
        <v>110.9</v>
      </c>
    </row>
    <row r="294" spans="3:9" ht="12.75">
      <c r="C294" s="1" t="s">
        <v>328</v>
      </c>
      <c r="D294" s="12">
        <v>36454</v>
      </c>
      <c r="E294" s="2">
        <v>13877</v>
      </c>
      <c r="F294" s="2">
        <v>0</v>
      </c>
      <c r="G294" s="2">
        <v>2940</v>
      </c>
      <c r="H294" s="2">
        <v>840</v>
      </c>
      <c r="I294" s="2">
        <v>420</v>
      </c>
    </row>
    <row r="295" spans="3:9" ht="12.75">
      <c r="C295" s="1" t="s">
        <v>329</v>
      </c>
      <c r="D295" s="12">
        <v>36460</v>
      </c>
      <c r="E295" s="2">
        <v>1849.32</v>
      </c>
      <c r="F295" s="2">
        <v>1795</v>
      </c>
      <c r="G295" s="2">
        <v>1223.82</v>
      </c>
      <c r="H295" s="2">
        <v>449.66</v>
      </c>
      <c r="I295" s="2">
        <v>174.83</v>
      </c>
    </row>
    <row r="296" spans="3:9" ht="12.75">
      <c r="C296" s="1" t="s">
        <v>330</v>
      </c>
      <c r="D296" s="12">
        <v>36419</v>
      </c>
      <c r="E296" s="2">
        <v>340</v>
      </c>
      <c r="F296" s="2">
        <v>0</v>
      </c>
      <c r="G296" s="2">
        <v>168</v>
      </c>
      <c r="H296" s="2">
        <v>148</v>
      </c>
      <c r="I296" s="2">
        <v>24</v>
      </c>
    </row>
    <row r="297" spans="3:9" ht="12.75">
      <c r="C297" s="1" t="s">
        <v>331</v>
      </c>
      <c r="D297" s="12">
        <v>36523</v>
      </c>
      <c r="E297" s="2">
        <v>1102</v>
      </c>
      <c r="F297" s="2">
        <v>18190</v>
      </c>
      <c r="G297" s="2">
        <v>701.4</v>
      </c>
      <c r="H297" s="2">
        <v>300.4</v>
      </c>
      <c r="I297" s="2">
        <v>100.2</v>
      </c>
    </row>
    <row r="298" spans="3:9" ht="12.75">
      <c r="C298" s="1" t="s">
        <v>332</v>
      </c>
      <c r="D298" s="12">
        <v>36523</v>
      </c>
      <c r="E298" s="2">
        <v>238</v>
      </c>
      <c r="F298" s="2">
        <v>1700</v>
      </c>
      <c r="G298" s="2">
        <v>96.6</v>
      </c>
      <c r="H298" s="2">
        <v>127.6</v>
      </c>
      <c r="I298" s="2">
        <v>13.8</v>
      </c>
    </row>
    <row r="299" spans="3:9" ht="12.75">
      <c r="C299" s="1" t="s">
        <v>333</v>
      </c>
      <c r="D299" s="12">
        <v>36523</v>
      </c>
      <c r="E299" s="2">
        <v>1806</v>
      </c>
      <c r="F299" s="2">
        <v>0</v>
      </c>
      <c r="G299" s="2">
        <v>1194.2</v>
      </c>
      <c r="H299" s="2">
        <v>441.2</v>
      </c>
      <c r="I299" s="2">
        <v>170.6</v>
      </c>
    </row>
    <row r="300" spans="3:9" ht="13.5" thickBot="1">
      <c r="C300" s="1" t="s">
        <v>334</v>
      </c>
      <c r="D300" s="12">
        <v>36523</v>
      </c>
      <c r="E300" s="2">
        <v>435</v>
      </c>
      <c r="F300" s="2">
        <v>0</v>
      </c>
      <c r="G300" s="2">
        <v>234.5</v>
      </c>
      <c r="H300" s="2">
        <v>167</v>
      </c>
      <c r="I300" s="2">
        <v>33.5</v>
      </c>
    </row>
    <row r="301" spans="5:9" ht="13.5" thickTop="1">
      <c r="E301" s="15">
        <f>SUM(E286:E300)</f>
        <v>23797.32</v>
      </c>
      <c r="F301" s="15">
        <f>SUM(F286:F300)</f>
        <v>33665</v>
      </c>
      <c r="G301" s="15">
        <f>SUM(G286:G300)</f>
        <v>8063.5199999999995</v>
      </c>
      <c r="H301" s="15">
        <f>SUM(H286:H300)</f>
        <v>3403.8599999999997</v>
      </c>
      <c r="I301" s="15">
        <f>SUM(I286:I300)</f>
        <v>1151.93</v>
      </c>
    </row>
    <row r="303" spans="1:9" ht="12.75">
      <c r="A303" s="6" t="s">
        <v>337</v>
      </c>
      <c r="B303" s="3">
        <v>4</v>
      </c>
      <c r="C303" s="1" t="s">
        <v>338</v>
      </c>
      <c r="D303" s="12">
        <v>36277</v>
      </c>
      <c r="E303" s="2">
        <v>2820</v>
      </c>
      <c r="F303" s="2">
        <v>6000</v>
      </c>
      <c r="G303" s="2">
        <v>1974</v>
      </c>
      <c r="H303" s="2">
        <v>564</v>
      </c>
      <c r="I303" s="2">
        <v>282</v>
      </c>
    </row>
    <row r="304" spans="3:9" ht="12.75">
      <c r="C304" s="1" t="s">
        <v>339</v>
      </c>
      <c r="D304" s="12">
        <v>36369</v>
      </c>
      <c r="E304" s="2">
        <v>1667</v>
      </c>
      <c r="F304" s="2">
        <v>0</v>
      </c>
      <c r="G304" s="2">
        <v>1096.9</v>
      </c>
      <c r="H304" s="2">
        <v>413.4</v>
      </c>
      <c r="I304" s="2">
        <v>156.7</v>
      </c>
    </row>
    <row r="305" spans="3:9" ht="12.75">
      <c r="C305" s="1" t="s">
        <v>340</v>
      </c>
      <c r="D305" s="12">
        <v>36455</v>
      </c>
      <c r="E305" s="2">
        <v>3165</v>
      </c>
      <c r="F305" s="2">
        <v>700</v>
      </c>
      <c r="G305" s="2">
        <v>0</v>
      </c>
      <c r="H305" s="2">
        <v>0</v>
      </c>
      <c r="I305" s="2">
        <v>0</v>
      </c>
    </row>
    <row r="306" spans="3:9" ht="13.5" thickBot="1">
      <c r="C306" s="1" t="s">
        <v>341</v>
      </c>
      <c r="D306" s="12">
        <v>36460</v>
      </c>
      <c r="E306" s="2">
        <v>1075</v>
      </c>
      <c r="F306" s="2">
        <v>0</v>
      </c>
      <c r="G306" s="2">
        <v>682.5</v>
      </c>
      <c r="H306" s="2">
        <v>295</v>
      </c>
      <c r="I306" s="2">
        <v>97.5</v>
      </c>
    </row>
    <row r="307" spans="5:9" ht="13.5" thickTop="1">
      <c r="E307" s="15">
        <f>SUM(E303:E306)</f>
        <v>8727</v>
      </c>
      <c r="F307" s="15">
        <f>SUM(F303:F306)</f>
        <v>6700</v>
      </c>
      <c r="G307" s="15">
        <f>SUM(G303:G306)</f>
        <v>3753.4</v>
      </c>
      <c r="H307" s="15">
        <f>SUM(H303:H306)</f>
        <v>1272.4</v>
      </c>
      <c r="I307" s="15">
        <f>SUM(I303:I306)</f>
        <v>536.2</v>
      </c>
    </row>
    <row r="308" spans="1:9" ht="12.75">
      <c r="A308" s="6" t="s">
        <v>342</v>
      </c>
      <c r="B308" s="3">
        <v>12</v>
      </c>
      <c r="C308" s="1" t="s">
        <v>343</v>
      </c>
      <c r="D308" s="12">
        <v>36203</v>
      </c>
      <c r="E308" s="2">
        <v>0</v>
      </c>
      <c r="F308" s="2">
        <v>4550</v>
      </c>
      <c r="G308" s="2">
        <v>0</v>
      </c>
      <c r="H308" s="2">
        <v>0</v>
      </c>
      <c r="I308" s="2">
        <v>0</v>
      </c>
    </row>
    <row r="309" spans="3:9" ht="12.75">
      <c r="C309" s="1" t="s">
        <v>344</v>
      </c>
      <c r="D309" s="12">
        <v>36272</v>
      </c>
      <c r="E309" s="2">
        <v>403</v>
      </c>
      <c r="F309" s="2">
        <v>0</v>
      </c>
      <c r="G309" s="2">
        <v>212.1</v>
      </c>
      <c r="H309" s="2">
        <v>160.6</v>
      </c>
      <c r="I309" s="2">
        <v>30.3</v>
      </c>
    </row>
    <row r="310" spans="3:9" ht="12.75">
      <c r="C310" s="1" t="s">
        <v>345</v>
      </c>
      <c r="D310" s="12">
        <v>36272</v>
      </c>
      <c r="E310" s="2">
        <v>305</v>
      </c>
      <c r="F310" s="2">
        <v>0</v>
      </c>
      <c r="G310" s="2">
        <v>143.5</v>
      </c>
      <c r="H310" s="2">
        <v>141</v>
      </c>
      <c r="I310" s="2">
        <v>20.5</v>
      </c>
    </row>
    <row r="311" spans="3:9" ht="12.75">
      <c r="C311" s="1" t="s">
        <v>346</v>
      </c>
      <c r="D311" s="12">
        <v>36369</v>
      </c>
      <c r="E311" s="2">
        <v>322</v>
      </c>
      <c r="F311" s="2">
        <v>0</v>
      </c>
      <c r="G311" s="2">
        <v>155.4</v>
      </c>
      <c r="H311" s="2">
        <v>144.4</v>
      </c>
      <c r="I311" s="2">
        <v>22.2</v>
      </c>
    </row>
    <row r="312" spans="3:9" ht="12.75">
      <c r="C312" s="1" t="s">
        <v>347</v>
      </c>
      <c r="D312" s="12">
        <v>36419</v>
      </c>
      <c r="E312" s="2">
        <v>327</v>
      </c>
      <c r="F312" s="2">
        <v>0</v>
      </c>
      <c r="G312" s="2">
        <v>158.9</v>
      </c>
      <c r="H312" s="2">
        <v>145.4</v>
      </c>
      <c r="I312" s="2">
        <v>22.7</v>
      </c>
    </row>
    <row r="313" spans="3:9" ht="12.75">
      <c r="C313" s="1" t="s">
        <v>348</v>
      </c>
      <c r="D313" s="12">
        <v>36419</v>
      </c>
      <c r="E313" s="2">
        <v>649</v>
      </c>
      <c r="F313" s="2">
        <v>0</v>
      </c>
      <c r="G313" s="2">
        <v>384.3</v>
      </c>
      <c r="H313" s="2">
        <v>209.8</v>
      </c>
      <c r="I313" s="2">
        <v>54.9</v>
      </c>
    </row>
    <row r="314" spans="3:9" ht="12.75">
      <c r="C314" s="1" t="s">
        <v>349</v>
      </c>
      <c r="D314" s="12">
        <v>36433</v>
      </c>
      <c r="E314" s="2">
        <v>401.89</v>
      </c>
      <c r="F314" s="2">
        <v>0</v>
      </c>
      <c r="G314" s="2">
        <v>281.32</v>
      </c>
      <c r="H314" s="2">
        <v>80.37</v>
      </c>
      <c r="I314" s="2">
        <v>40.18</v>
      </c>
    </row>
    <row r="315" spans="3:9" ht="12.75">
      <c r="C315" s="1" t="s">
        <v>350</v>
      </c>
      <c r="D315" s="12">
        <v>36460</v>
      </c>
      <c r="E315" s="2">
        <v>500</v>
      </c>
      <c r="F315" s="2">
        <v>0</v>
      </c>
      <c r="G315" s="2">
        <v>280</v>
      </c>
      <c r="H315" s="2">
        <v>180</v>
      </c>
      <c r="I315" s="2">
        <v>40</v>
      </c>
    </row>
    <row r="316" spans="3:9" ht="12.75">
      <c r="C316" s="1" t="s">
        <v>351</v>
      </c>
      <c r="D316" s="12">
        <v>36460</v>
      </c>
      <c r="E316" s="2">
        <v>400</v>
      </c>
      <c r="F316" s="2">
        <v>0</v>
      </c>
      <c r="G316" s="2">
        <v>210</v>
      </c>
      <c r="H316" s="2">
        <v>160</v>
      </c>
      <c r="I316" s="2">
        <v>30</v>
      </c>
    </row>
    <row r="317" spans="3:9" ht="12.75">
      <c r="C317" s="1" t="s">
        <v>352</v>
      </c>
      <c r="D317" s="12">
        <v>36523</v>
      </c>
      <c r="E317" s="2">
        <v>196.94</v>
      </c>
      <c r="F317" s="2">
        <v>4290</v>
      </c>
      <c r="G317" s="2">
        <v>67.85</v>
      </c>
      <c r="H317" s="2">
        <v>119.38</v>
      </c>
      <c r="I317" s="2">
        <v>9.69</v>
      </c>
    </row>
    <row r="318" spans="3:9" ht="12.75">
      <c r="C318" s="1" t="s">
        <v>353</v>
      </c>
      <c r="D318" s="12">
        <v>36523</v>
      </c>
      <c r="E318" s="2">
        <v>926</v>
      </c>
      <c r="F318" s="2">
        <v>0</v>
      </c>
      <c r="G318" s="2">
        <v>578.2</v>
      </c>
      <c r="H318" s="2">
        <v>265.2</v>
      </c>
      <c r="I318" s="2">
        <v>82.6</v>
      </c>
    </row>
    <row r="319" spans="3:9" ht="13.5" thickBot="1">
      <c r="C319" s="1" t="s">
        <v>354</v>
      </c>
      <c r="D319" s="12">
        <v>36523</v>
      </c>
      <c r="E319" s="2">
        <v>528</v>
      </c>
      <c r="F319" s="2">
        <v>0</v>
      </c>
      <c r="G319" s="2">
        <v>299.6</v>
      </c>
      <c r="H319" s="2">
        <v>185.6</v>
      </c>
      <c r="I319" s="2">
        <v>42.8</v>
      </c>
    </row>
    <row r="320" spans="5:9" ht="13.5" thickTop="1">
      <c r="E320" s="15">
        <f>SUM(E308:E319)</f>
        <v>4958.83</v>
      </c>
      <c r="F320" s="15">
        <f>SUM(F308:F319)</f>
        <v>8840</v>
      </c>
      <c r="G320" s="15">
        <f>SUM(G308:G319)</f>
        <v>2771.1699999999996</v>
      </c>
      <c r="H320" s="15">
        <f>SUM(H308:H319)</f>
        <v>1791.7500000000002</v>
      </c>
      <c r="I320" s="15">
        <f>SUM(I308:I319)</f>
        <v>395.86999999999995</v>
      </c>
    </row>
    <row r="322" spans="1:9" ht="13.5" thickBot="1">
      <c r="A322" s="6" t="s">
        <v>20</v>
      </c>
      <c r="B322" s="3">
        <v>1</v>
      </c>
      <c r="C322" s="1" t="s">
        <v>27</v>
      </c>
      <c r="D322" s="12">
        <v>36335</v>
      </c>
      <c r="E322" s="2">
        <v>9060</v>
      </c>
      <c r="F322" s="2">
        <v>35475</v>
      </c>
      <c r="G322" s="2">
        <v>0</v>
      </c>
      <c r="H322" s="2">
        <v>0</v>
      </c>
      <c r="I322" s="2">
        <v>0</v>
      </c>
    </row>
    <row r="323" spans="5:9" ht="13.5" thickTop="1">
      <c r="E323" s="15">
        <f>SUM(E322)</f>
        <v>9060</v>
      </c>
      <c r="F323" s="15">
        <f>SUM(F322)</f>
        <v>35475</v>
      </c>
      <c r="G323" s="15">
        <f>SUM(G322)</f>
        <v>0</v>
      </c>
      <c r="H323" s="15">
        <f>SUM(H322)</f>
        <v>0</v>
      </c>
      <c r="I323" s="15">
        <f>SUM(I322)</f>
        <v>0</v>
      </c>
    </row>
    <row r="324" spans="5:9" ht="12.75">
      <c r="E324" s="14"/>
      <c r="F324" s="14"/>
      <c r="G324" s="14"/>
      <c r="H324" s="14"/>
      <c r="I324" s="14"/>
    </row>
    <row r="325" spans="1:9" ht="12.75">
      <c r="A325" s="6" t="s">
        <v>272</v>
      </c>
      <c r="B325" s="3">
        <v>36</v>
      </c>
      <c r="C325" s="1" t="s">
        <v>274</v>
      </c>
      <c r="D325" s="12">
        <v>36202</v>
      </c>
      <c r="E325" s="2">
        <v>42634.67</v>
      </c>
      <c r="F325" s="2">
        <v>147200</v>
      </c>
      <c r="G325" s="2">
        <v>22844.26</v>
      </c>
      <c r="H325" s="2">
        <v>6526.93</v>
      </c>
      <c r="I325" s="2">
        <v>3263.46</v>
      </c>
    </row>
    <row r="326" spans="1:9" ht="12.75">
      <c r="A326" s="6" t="s">
        <v>273</v>
      </c>
      <c r="C326" s="1" t="s">
        <v>275</v>
      </c>
      <c r="D326" s="12">
        <v>36203</v>
      </c>
      <c r="E326" s="2">
        <v>1131</v>
      </c>
      <c r="F326" s="2">
        <v>0</v>
      </c>
      <c r="G326" s="2">
        <v>721.7</v>
      </c>
      <c r="H326" s="2">
        <v>306.2</v>
      </c>
      <c r="I326" s="2">
        <v>103.1</v>
      </c>
    </row>
    <row r="327" spans="3:9" ht="12.75">
      <c r="C327" s="1" t="s">
        <v>276</v>
      </c>
      <c r="D327" s="12">
        <v>36203</v>
      </c>
      <c r="E327" s="2">
        <v>7500</v>
      </c>
      <c r="F327" s="2">
        <v>6125</v>
      </c>
      <c r="G327" s="2">
        <v>5180</v>
      </c>
      <c r="H327" s="2">
        <v>1580</v>
      </c>
      <c r="I327" s="2">
        <v>740</v>
      </c>
    </row>
    <row r="328" spans="3:9" ht="12.75">
      <c r="C328" s="1" t="s">
        <v>277</v>
      </c>
      <c r="D328" s="12">
        <v>36203</v>
      </c>
      <c r="E328" s="2">
        <v>19535</v>
      </c>
      <c r="F328" s="2">
        <v>0</v>
      </c>
      <c r="G328" s="2">
        <v>13604.5</v>
      </c>
      <c r="H328" s="2">
        <v>3987</v>
      </c>
      <c r="I328" s="2">
        <v>1943.5</v>
      </c>
    </row>
    <row r="329" spans="3:9" ht="12.75">
      <c r="C329" s="1" t="s">
        <v>278</v>
      </c>
      <c r="D329" s="12">
        <v>36203</v>
      </c>
      <c r="E329" s="2">
        <v>1016</v>
      </c>
      <c r="F329" s="2">
        <v>0</v>
      </c>
      <c r="G329" s="2">
        <v>641.2</v>
      </c>
      <c r="H329" s="2">
        <v>283.2</v>
      </c>
      <c r="I329" s="2">
        <v>91.6</v>
      </c>
    </row>
    <row r="330" spans="3:9" ht="12.75">
      <c r="C330" s="1" t="s">
        <v>279</v>
      </c>
      <c r="D330" s="12">
        <v>36203</v>
      </c>
      <c r="E330" s="2">
        <v>533</v>
      </c>
      <c r="F330" s="2">
        <v>0</v>
      </c>
      <c r="G330" s="2">
        <v>303.1</v>
      </c>
      <c r="H330" s="2">
        <v>186.6</v>
      </c>
      <c r="I330" s="2">
        <v>43.3</v>
      </c>
    </row>
    <row r="331" spans="3:9" ht="12.75">
      <c r="C331" s="1" t="s">
        <v>280</v>
      </c>
      <c r="D331" s="12">
        <v>36266</v>
      </c>
      <c r="E331" s="2">
        <v>2575</v>
      </c>
      <c r="F331" s="2">
        <v>0</v>
      </c>
      <c r="G331" s="2">
        <v>901.25</v>
      </c>
      <c r="H331" s="2">
        <v>257.5</v>
      </c>
      <c r="I331" s="2">
        <v>128.75</v>
      </c>
    </row>
    <row r="332" spans="3:9" ht="12.75">
      <c r="C332" s="1" t="s">
        <v>281</v>
      </c>
      <c r="D332" s="12">
        <v>36272</v>
      </c>
      <c r="E332" s="2">
        <v>270</v>
      </c>
      <c r="F332" s="2">
        <v>0</v>
      </c>
      <c r="G332" s="2">
        <v>119</v>
      </c>
      <c r="H332" s="2">
        <v>134</v>
      </c>
      <c r="I332" s="2">
        <v>17</v>
      </c>
    </row>
    <row r="333" spans="3:9" ht="12.75">
      <c r="C333" s="1" t="s">
        <v>282</v>
      </c>
      <c r="D333" s="12">
        <v>36272</v>
      </c>
      <c r="E333" s="2">
        <v>452</v>
      </c>
      <c r="F333" s="2">
        <v>0</v>
      </c>
      <c r="G333" s="2">
        <v>246.4</v>
      </c>
      <c r="H333" s="2">
        <v>170.4</v>
      </c>
      <c r="I333" s="2">
        <v>35.2</v>
      </c>
    </row>
    <row r="334" spans="3:9" ht="12.75">
      <c r="C334" s="1" t="s">
        <v>283</v>
      </c>
      <c r="D334" s="12">
        <v>36272</v>
      </c>
      <c r="E334" s="2">
        <v>1502</v>
      </c>
      <c r="F334" s="2">
        <v>0</v>
      </c>
      <c r="G334" s="2">
        <v>981.4</v>
      </c>
      <c r="H334" s="2">
        <v>380.4</v>
      </c>
      <c r="I334" s="2">
        <v>140.2</v>
      </c>
    </row>
    <row r="335" spans="3:9" ht="12.75">
      <c r="C335" s="1" t="s">
        <v>284</v>
      </c>
      <c r="D335" s="12">
        <v>36314</v>
      </c>
      <c r="E335" s="2">
        <v>3541</v>
      </c>
      <c r="F335" s="2">
        <v>0</v>
      </c>
      <c r="G335" s="2">
        <v>1008.7</v>
      </c>
      <c r="H335" s="2">
        <v>388.2</v>
      </c>
      <c r="I335" s="2">
        <v>144.1</v>
      </c>
    </row>
    <row r="336" spans="3:9" ht="12.75">
      <c r="C336" s="1" t="s">
        <v>285</v>
      </c>
      <c r="D336" s="12">
        <v>36322</v>
      </c>
      <c r="E336" s="2">
        <v>478</v>
      </c>
      <c r="F336" s="2">
        <v>0</v>
      </c>
      <c r="G336" s="2">
        <v>264.6</v>
      </c>
      <c r="H336" s="2">
        <v>175.6</v>
      </c>
      <c r="I336" s="2">
        <v>37.8</v>
      </c>
    </row>
    <row r="337" spans="3:9" ht="12.75">
      <c r="C337" s="1" t="s">
        <v>286</v>
      </c>
      <c r="D337" s="12">
        <v>36322</v>
      </c>
      <c r="E337" s="2">
        <v>442</v>
      </c>
      <c r="F337" s="2">
        <v>0</v>
      </c>
      <c r="G337" s="2">
        <v>239.4</v>
      </c>
      <c r="H337" s="2">
        <v>168.4</v>
      </c>
      <c r="I337" s="2">
        <v>34.2</v>
      </c>
    </row>
    <row r="338" spans="3:9" ht="12.75">
      <c r="C338" s="1" t="s">
        <v>287</v>
      </c>
      <c r="D338" s="12">
        <v>36322</v>
      </c>
      <c r="E338" s="2">
        <v>865</v>
      </c>
      <c r="F338" s="2">
        <v>0</v>
      </c>
      <c r="G338" s="2">
        <v>542.5</v>
      </c>
      <c r="H338" s="2">
        <v>255</v>
      </c>
      <c r="I338" s="2">
        <v>77.5</v>
      </c>
    </row>
    <row r="339" spans="3:9" ht="12.75">
      <c r="C339" s="1" t="s">
        <v>288</v>
      </c>
      <c r="D339" s="12">
        <v>36369</v>
      </c>
      <c r="E339" s="2">
        <v>1308</v>
      </c>
      <c r="F339" s="2">
        <v>0</v>
      </c>
      <c r="G339" s="2">
        <v>385</v>
      </c>
      <c r="H339" s="2">
        <v>210</v>
      </c>
      <c r="I339" s="2">
        <v>55</v>
      </c>
    </row>
    <row r="340" spans="3:9" ht="12.75">
      <c r="C340" s="1" t="s">
        <v>289</v>
      </c>
      <c r="D340" s="12">
        <v>36369</v>
      </c>
      <c r="E340" s="2">
        <v>2005</v>
      </c>
      <c r="F340" s="2">
        <v>0</v>
      </c>
      <c r="G340" s="2">
        <v>1333.5</v>
      </c>
      <c r="H340" s="2">
        <v>481</v>
      </c>
      <c r="I340" s="2">
        <v>190.5</v>
      </c>
    </row>
    <row r="341" spans="3:9" ht="12.75">
      <c r="C341" s="1" t="s">
        <v>290</v>
      </c>
      <c r="D341" s="12">
        <v>36369</v>
      </c>
      <c r="E341" s="2">
        <v>7546</v>
      </c>
      <c r="F341" s="2">
        <v>0</v>
      </c>
      <c r="G341" s="2">
        <v>5212.2</v>
      </c>
      <c r="H341" s="2">
        <v>1589.2</v>
      </c>
      <c r="I341" s="2">
        <v>744.6</v>
      </c>
    </row>
    <row r="342" spans="3:9" ht="12.75">
      <c r="C342" s="1" t="s">
        <v>291</v>
      </c>
      <c r="D342" s="12">
        <v>36369</v>
      </c>
      <c r="E342" s="2">
        <v>0</v>
      </c>
      <c r="F342" s="2">
        <v>0</v>
      </c>
      <c r="G342" s="2">
        <v>764.4</v>
      </c>
      <c r="H342" s="2">
        <v>318.4</v>
      </c>
      <c r="I342" s="2">
        <v>109.2</v>
      </c>
    </row>
    <row r="343" spans="3:9" ht="12.75">
      <c r="C343" s="1" t="s">
        <v>292</v>
      </c>
      <c r="D343" s="12">
        <v>36369</v>
      </c>
      <c r="E343" s="2">
        <v>5553</v>
      </c>
      <c r="F343" s="2">
        <v>0</v>
      </c>
      <c r="G343" s="2">
        <v>3817.1</v>
      </c>
      <c r="H343" s="2">
        <v>1190.6</v>
      </c>
      <c r="I343" s="2">
        <v>545.3</v>
      </c>
    </row>
    <row r="344" spans="3:9" ht="12.75">
      <c r="C344" s="1" t="s">
        <v>293</v>
      </c>
      <c r="D344" s="12">
        <v>36369</v>
      </c>
      <c r="E344" s="2">
        <v>636</v>
      </c>
      <c r="F344" s="2">
        <v>6450</v>
      </c>
      <c r="G344" s="2">
        <v>375.2</v>
      </c>
      <c r="H344" s="2">
        <v>207.2</v>
      </c>
      <c r="I344" s="2">
        <v>53.6</v>
      </c>
    </row>
    <row r="345" spans="3:9" ht="12.75">
      <c r="C345" s="1" t="s">
        <v>294</v>
      </c>
      <c r="D345" s="12">
        <v>36382</v>
      </c>
      <c r="E345" s="2">
        <v>5922</v>
      </c>
      <c r="F345" s="2">
        <v>0</v>
      </c>
      <c r="G345" s="2">
        <v>2039.8</v>
      </c>
      <c r="H345" s="2">
        <v>682.8</v>
      </c>
      <c r="I345" s="2">
        <v>291.4</v>
      </c>
    </row>
    <row r="346" spans="1:9" ht="12.75">
      <c r="A346" s="6" t="s">
        <v>272</v>
      </c>
      <c r="C346" s="1" t="s">
        <v>295</v>
      </c>
      <c r="D346" s="12">
        <v>36391</v>
      </c>
      <c r="E346" s="2">
        <v>0</v>
      </c>
      <c r="F346" s="2">
        <v>8525</v>
      </c>
      <c r="G346" s="2">
        <v>0</v>
      </c>
      <c r="H346" s="2">
        <v>0</v>
      </c>
      <c r="I346" s="2">
        <v>0</v>
      </c>
    </row>
    <row r="347" spans="1:9" ht="12.75">
      <c r="A347" s="6" t="s">
        <v>273</v>
      </c>
      <c r="C347" s="1" t="s">
        <v>296</v>
      </c>
      <c r="D347" s="12">
        <v>36417</v>
      </c>
      <c r="E347" s="2">
        <v>16033.42</v>
      </c>
      <c r="F347" s="2">
        <v>5250</v>
      </c>
      <c r="G347" s="2">
        <v>7653.39</v>
      </c>
      <c r="H347" s="2">
        <v>2286.68</v>
      </c>
      <c r="I347" s="2">
        <v>1093.34</v>
      </c>
    </row>
    <row r="348" spans="3:9" ht="12.75">
      <c r="C348" s="1" t="s">
        <v>297</v>
      </c>
      <c r="D348" s="12">
        <v>36417</v>
      </c>
      <c r="E348" s="2">
        <v>745</v>
      </c>
      <c r="F348" s="2">
        <v>0</v>
      </c>
      <c r="G348" s="2">
        <v>451.5</v>
      </c>
      <c r="H348" s="2">
        <v>229</v>
      </c>
      <c r="I348" s="2">
        <v>64.5</v>
      </c>
    </row>
    <row r="349" spans="3:9" ht="12.75">
      <c r="C349" s="1" t="s">
        <v>298</v>
      </c>
      <c r="D349" s="12">
        <v>36419</v>
      </c>
      <c r="E349" s="2">
        <v>1900</v>
      </c>
      <c r="F349" s="2">
        <v>0</v>
      </c>
      <c r="G349" s="2">
        <v>1260</v>
      </c>
      <c r="H349" s="2">
        <v>460</v>
      </c>
      <c r="I349" s="2">
        <v>180</v>
      </c>
    </row>
    <row r="350" spans="3:9" ht="12.75">
      <c r="C350" s="1" t="s">
        <v>299</v>
      </c>
      <c r="D350" s="12">
        <v>36419</v>
      </c>
      <c r="E350" s="2">
        <v>395</v>
      </c>
      <c r="F350" s="2">
        <v>5500</v>
      </c>
      <c r="G350" s="2">
        <v>206.5</v>
      </c>
      <c r="H350" s="2">
        <v>159</v>
      </c>
      <c r="I350" s="2">
        <v>29.5</v>
      </c>
    </row>
    <row r="351" spans="3:9" ht="12.75">
      <c r="C351" s="1" t="s">
        <v>300</v>
      </c>
      <c r="D351" s="12">
        <v>36419</v>
      </c>
      <c r="E351" s="2">
        <v>1560</v>
      </c>
      <c r="F351" s="2">
        <v>0</v>
      </c>
      <c r="G351" s="2">
        <v>1022</v>
      </c>
      <c r="H351" s="2">
        <v>392</v>
      </c>
      <c r="I351" s="2">
        <v>146</v>
      </c>
    </row>
    <row r="352" spans="3:9" ht="12.75">
      <c r="C352" s="1" t="s">
        <v>301</v>
      </c>
      <c r="D352" s="12">
        <v>36419</v>
      </c>
      <c r="E352" s="2">
        <v>441</v>
      </c>
      <c r="F352" s="2">
        <v>0</v>
      </c>
      <c r="G352" s="2">
        <v>238.7</v>
      </c>
      <c r="H352" s="2">
        <v>168.2</v>
      </c>
      <c r="I352" s="2">
        <v>34.1</v>
      </c>
    </row>
    <row r="353" spans="3:9" ht="12.75">
      <c r="C353" s="1" t="s">
        <v>302</v>
      </c>
      <c r="D353" s="12">
        <v>36454</v>
      </c>
      <c r="E353" s="2">
        <v>0</v>
      </c>
      <c r="F353" s="2">
        <v>6550</v>
      </c>
      <c r="G353" s="2">
        <v>2030</v>
      </c>
      <c r="H353" s="2">
        <v>680</v>
      </c>
      <c r="I353" s="2">
        <v>290</v>
      </c>
    </row>
    <row r="354" spans="3:9" ht="12.75">
      <c r="C354" s="1" t="s">
        <v>303</v>
      </c>
      <c r="D354" s="12">
        <v>36460</v>
      </c>
      <c r="E354" s="2">
        <v>6067</v>
      </c>
      <c r="F354" s="2">
        <v>0</v>
      </c>
      <c r="G354" s="2">
        <v>4176.9</v>
      </c>
      <c r="H354" s="2">
        <v>1293.4</v>
      </c>
      <c r="I354" s="2">
        <v>596.7</v>
      </c>
    </row>
    <row r="355" spans="3:9" ht="12.75">
      <c r="C355" s="1" t="s">
        <v>304</v>
      </c>
      <c r="D355" s="12">
        <v>36462</v>
      </c>
      <c r="E355" s="2">
        <v>0</v>
      </c>
      <c r="F355" s="2">
        <v>0</v>
      </c>
      <c r="G355" s="2">
        <v>840</v>
      </c>
      <c r="H355" s="2">
        <v>240</v>
      </c>
      <c r="I355" s="2">
        <v>120</v>
      </c>
    </row>
    <row r="356" spans="3:9" ht="12.75">
      <c r="C356" s="1" t="s">
        <v>305</v>
      </c>
      <c r="D356" s="12">
        <v>36523</v>
      </c>
      <c r="E356" s="2">
        <v>1079</v>
      </c>
      <c r="F356" s="2">
        <v>4923</v>
      </c>
      <c r="G356" s="2">
        <v>685.3</v>
      </c>
      <c r="H356" s="2">
        <v>295.8</v>
      </c>
      <c r="I356" s="2">
        <v>97.9</v>
      </c>
    </row>
    <row r="357" spans="3:9" ht="12.75">
      <c r="C357" s="1" t="s">
        <v>306</v>
      </c>
      <c r="D357" s="12">
        <v>36523</v>
      </c>
      <c r="E357" s="2">
        <v>4921</v>
      </c>
      <c r="F357" s="2">
        <v>0</v>
      </c>
      <c r="G357" s="2">
        <v>3374.7</v>
      </c>
      <c r="H357" s="2">
        <v>1064.2</v>
      </c>
      <c r="I357" s="2">
        <v>482.1</v>
      </c>
    </row>
    <row r="358" spans="3:9" ht="12.75">
      <c r="C358" s="1" t="s">
        <v>307</v>
      </c>
      <c r="D358" s="12">
        <v>36523</v>
      </c>
      <c r="E358" s="2">
        <v>302</v>
      </c>
      <c r="F358" s="2">
        <v>4825</v>
      </c>
      <c r="G358" s="2">
        <v>141.4</v>
      </c>
      <c r="H358" s="2">
        <v>140.4</v>
      </c>
      <c r="I358" s="2">
        <v>20.2</v>
      </c>
    </row>
    <row r="359" spans="3:9" ht="12.75">
      <c r="C359" s="1" t="s">
        <v>308</v>
      </c>
      <c r="D359" s="12">
        <v>36523</v>
      </c>
      <c r="E359" s="2">
        <v>5752</v>
      </c>
      <c r="F359" s="2">
        <v>0</v>
      </c>
      <c r="G359" s="2">
        <v>3956.4</v>
      </c>
      <c r="H359" s="2">
        <v>1230.4</v>
      </c>
      <c r="I359" s="2">
        <v>565.2</v>
      </c>
    </row>
    <row r="360" spans="3:9" ht="13.5" thickBot="1">
      <c r="C360" s="1" t="s">
        <v>309</v>
      </c>
      <c r="D360" s="12">
        <v>36523</v>
      </c>
      <c r="E360" s="2">
        <v>810</v>
      </c>
      <c r="F360" s="2">
        <v>0</v>
      </c>
      <c r="G360" s="2">
        <v>497</v>
      </c>
      <c r="H360" s="2">
        <v>242</v>
      </c>
      <c r="I360" s="2">
        <v>71</v>
      </c>
    </row>
    <row r="361" spans="5:9" ht="13.5" thickTop="1">
      <c r="E361" s="15">
        <f>SUM(E325:E360)</f>
        <v>145450.09</v>
      </c>
      <c r="F361" s="15">
        <f>SUM(F325:F360)</f>
        <v>195348</v>
      </c>
      <c r="G361" s="15">
        <f>SUM(G325:G360)</f>
        <v>88058.99999999997</v>
      </c>
      <c r="H361" s="15">
        <f>SUM(H325:H360)</f>
        <v>28359.710000000006</v>
      </c>
      <c r="I361" s="15">
        <f>SUM(I325:I360)</f>
        <v>12579.850000000002</v>
      </c>
    </row>
    <row r="363" spans="1:9" ht="13.5" thickBot="1">
      <c r="A363" s="6" t="s">
        <v>335</v>
      </c>
      <c r="B363" s="3">
        <v>1</v>
      </c>
      <c r="C363" s="1" t="s">
        <v>336</v>
      </c>
      <c r="D363" s="12">
        <v>36369</v>
      </c>
      <c r="E363" s="2">
        <v>725</v>
      </c>
      <c r="F363" s="2">
        <v>0</v>
      </c>
      <c r="G363" s="2">
        <v>437.5</v>
      </c>
      <c r="H363" s="2">
        <v>225</v>
      </c>
      <c r="I363" s="2">
        <v>62.5</v>
      </c>
    </row>
    <row r="364" spans="5:9" ht="13.5" thickTop="1">
      <c r="E364" s="15">
        <f>SUM(E363)</f>
        <v>725</v>
      </c>
      <c r="F364" s="15">
        <f>SUM(F363)</f>
        <v>0</v>
      </c>
      <c r="G364" s="15">
        <f>SUM(G363)</f>
        <v>437.5</v>
      </c>
      <c r="H364" s="15">
        <f>SUM(H363)</f>
        <v>225</v>
      </c>
      <c r="I364" s="15">
        <f>SUM(I363)</f>
        <v>62.5</v>
      </c>
    </row>
    <row r="367" spans="1:9" ht="12.75">
      <c r="A367" s="6" t="s">
        <v>4</v>
      </c>
      <c r="B367" s="3">
        <v>313</v>
      </c>
      <c r="E367" s="2">
        <v>681595.93</v>
      </c>
      <c r="F367" s="2">
        <v>428550.56</v>
      </c>
      <c r="G367" s="2">
        <v>368691.85</v>
      </c>
      <c r="H367" s="2">
        <v>132740.5</v>
      </c>
      <c r="I367" s="2">
        <v>52670.2</v>
      </c>
    </row>
    <row r="384" ht="12.75">
      <c r="D384" s="12" t="s">
        <v>355</v>
      </c>
    </row>
    <row r="386" spans="1:9" ht="13.5" thickBot="1">
      <c r="A386" s="6" t="s">
        <v>84</v>
      </c>
      <c r="B386" s="3">
        <v>1</v>
      </c>
      <c r="C386" s="1" t="s">
        <v>356</v>
      </c>
      <c r="D386" s="12">
        <v>36400</v>
      </c>
      <c r="E386" s="2">
        <v>281.02</v>
      </c>
      <c r="F386" s="2">
        <v>0</v>
      </c>
      <c r="G386" s="2">
        <v>124.8</v>
      </c>
      <c r="H386" s="2">
        <v>31.2</v>
      </c>
      <c r="I386" s="2">
        <v>0</v>
      </c>
    </row>
    <row r="387" spans="5:9" ht="13.5" thickTop="1">
      <c r="E387" s="15">
        <f>SUM(E386)</f>
        <v>281.02</v>
      </c>
      <c r="F387" s="15">
        <f>SUM(F386)</f>
        <v>0</v>
      </c>
      <c r="G387" s="15">
        <f>SUM(G386)</f>
        <v>124.8</v>
      </c>
      <c r="H387" s="15">
        <f>SUM(H386)</f>
        <v>31.2</v>
      </c>
      <c r="I387" s="15">
        <f>SUM(I386)</f>
        <v>0</v>
      </c>
    </row>
    <row r="389" spans="1:9" ht="12.75">
      <c r="A389" s="6" t="s">
        <v>95</v>
      </c>
      <c r="B389" s="3">
        <v>2</v>
      </c>
      <c r="C389" s="1" t="s">
        <v>357</v>
      </c>
      <c r="D389" s="12">
        <v>36215</v>
      </c>
      <c r="E389" s="2">
        <v>1100</v>
      </c>
      <c r="F389" s="2">
        <v>0</v>
      </c>
      <c r="G389" s="2">
        <v>880</v>
      </c>
      <c r="H389" s="2">
        <v>220</v>
      </c>
      <c r="I389" s="2">
        <v>0</v>
      </c>
    </row>
    <row r="390" spans="3:9" ht="13.5" thickBot="1">
      <c r="C390" s="1" t="s">
        <v>358</v>
      </c>
      <c r="D390" s="12">
        <v>36285</v>
      </c>
      <c r="E390" s="2">
        <v>427</v>
      </c>
      <c r="F390" s="2">
        <v>0</v>
      </c>
      <c r="G390" s="2">
        <v>341.6</v>
      </c>
      <c r="H390" s="2">
        <v>85.4</v>
      </c>
      <c r="I390" s="2">
        <v>0</v>
      </c>
    </row>
    <row r="391" spans="5:9" ht="13.5" thickTop="1">
      <c r="E391" s="15">
        <f>SUM(E389:E390)</f>
        <v>1527</v>
      </c>
      <c r="F391" s="15">
        <f>SUM(F389:F390)</f>
        <v>0</v>
      </c>
      <c r="G391" s="15">
        <f>SUM(G389:G390)</f>
        <v>1221.6</v>
      </c>
      <c r="H391" s="15">
        <f>SUM(H389:H390)</f>
        <v>305.4</v>
      </c>
      <c r="I391" s="15">
        <f>SUM(I389:I390)</f>
        <v>0</v>
      </c>
    </row>
    <row r="393" spans="1:9" ht="12.75">
      <c r="A393" s="6" t="s">
        <v>272</v>
      </c>
      <c r="B393" s="3">
        <v>11</v>
      </c>
      <c r="C393" s="1" t="s">
        <v>359</v>
      </c>
      <c r="D393" s="12">
        <v>36173</v>
      </c>
      <c r="E393" s="2">
        <v>7815</v>
      </c>
      <c r="F393" s="2">
        <v>0</v>
      </c>
      <c r="G393" s="2">
        <v>6252</v>
      </c>
      <c r="H393" s="2">
        <v>1563</v>
      </c>
      <c r="I393" s="2">
        <v>0</v>
      </c>
    </row>
    <row r="394" spans="1:9" ht="12.75">
      <c r="A394" s="6" t="s">
        <v>273</v>
      </c>
      <c r="C394" s="1" t="s">
        <v>360</v>
      </c>
      <c r="D394" s="12">
        <v>36199</v>
      </c>
      <c r="E394" s="2">
        <v>263</v>
      </c>
      <c r="F394" s="2">
        <v>0</v>
      </c>
      <c r="G394" s="2">
        <v>210.4</v>
      </c>
      <c r="H394" s="2">
        <v>52.6</v>
      </c>
      <c r="I394" s="2">
        <v>0</v>
      </c>
    </row>
    <row r="395" spans="3:9" ht="12.75">
      <c r="C395" s="1" t="s">
        <v>361</v>
      </c>
      <c r="D395" s="12">
        <v>36278</v>
      </c>
      <c r="E395" s="2">
        <v>2650</v>
      </c>
      <c r="F395" s="2">
        <v>0</v>
      </c>
      <c r="G395" s="2">
        <v>2120</v>
      </c>
      <c r="H395" s="2">
        <v>530</v>
      </c>
      <c r="I395" s="2">
        <v>0</v>
      </c>
    </row>
    <row r="396" spans="3:9" ht="12.75">
      <c r="C396" s="1" t="s">
        <v>362</v>
      </c>
      <c r="D396" s="12">
        <v>36278</v>
      </c>
      <c r="E396" s="2">
        <v>1844</v>
      </c>
      <c r="F396" s="2">
        <v>0</v>
      </c>
      <c r="G396" s="2">
        <v>1475.2</v>
      </c>
      <c r="H396" s="2">
        <v>368.8</v>
      </c>
      <c r="I396" s="2">
        <v>0</v>
      </c>
    </row>
    <row r="397" spans="3:9" ht="12.75">
      <c r="C397" s="1" t="s">
        <v>363</v>
      </c>
      <c r="D397" s="12">
        <v>36278</v>
      </c>
      <c r="E397" s="2">
        <v>841</v>
      </c>
      <c r="F397" s="2">
        <v>0</v>
      </c>
      <c r="G397" s="2">
        <v>672.8</v>
      </c>
      <c r="H397" s="2">
        <v>168.2</v>
      </c>
      <c r="I397" s="2">
        <v>0</v>
      </c>
    </row>
    <row r="398" spans="3:9" ht="12.75">
      <c r="C398" s="1" t="s">
        <v>364</v>
      </c>
      <c r="D398" s="12">
        <v>36292</v>
      </c>
      <c r="E398" s="2">
        <v>2108</v>
      </c>
      <c r="F398" s="2">
        <v>0</v>
      </c>
      <c r="G398" s="2">
        <v>1686.4</v>
      </c>
      <c r="H398" s="2">
        <v>421.6</v>
      </c>
      <c r="I398" s="2">
        <v>0</v>
      </c>
    </row>
    <row r="399" spans="3:9" ht="12.75">
      <c r="C399" s="1" t="s">
        <v>365</v>
      </c>
      <c r="D399" s="12">
        <v>36314</v>
      </c>
      <c r="E399" s="2">
        <v>4650.51</v>
      </c>
      <c r="F399" s="2">
        <v>0</v>
      </c>
      <c r="G399" s="2">
        <v>2753.45</v>
      </c>
      <c r="H399" s="2">
        <v>786.7</v>
      </c>
      <c r="I399" s="2">
        <v>393.35</v>
      </c>
    </row>
    <row r="400" spans="3:9" ht="12.75">
      <c r="C400" s="1" t="s">
        <v>366</v>
      </c>
      <c r="D400" s="12">
        <v>36390</v>
      </c>
      <c r="E400" s="2">
        <v>35420</v>
      </c>
      <c r="F400" s="2">
        <v>0</v>
      </c>
      <c r="G400" s="2">
        <v>30336</v>
      </c>
      <c r="H400" s="2">
        <v>7584</v>
      </c>
      <c r="I400" s="2">
        <v>0</v>
      </c>
    </row>
    <row r="401" spans="3:9" ht="12.75">
      <c r="C401" s="1" t="s">
        <v>367</v>
      </c>
      <c r="D401" s="12">
        <v>36391</v>
      </c>
      <c r="E401" s="2">
        <v>3645</v>
      </c>
      <c r="F401" s="2">
        <v>0</v>
      </c>
      <c r="G401" s="2">
        <v>6916</v>
      </c>
      <c r="H401" s="2">
        <v>1729</v>
      </c>
      <c r="I401" s="2">
        <v>0</v>
      </c>
    </row>
    <row r="402" spans="3:9" ht="12.75">
      <c r="C402" s="1" t="s">
        <v>368</v>
      </c>
      <c r="D402" s="12">
        <v>36427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</row>
    <row r="403" spans="3:9" ht="13.5" thickBot="1">
      <c r="C403" s="1" t="s">
        <v>369</v>
      </c>
      <c r="D403" s="12">
        <v>36433</v>
      </c>
      <c r="E403" s="2">
        <v>5781</v>
      </c>
      <c r="F403" s="2">
        <v>0</v>
      </c>
      <c r="G403" s="2">
        <v>2312</v>
      </c>
      <c r="H403" s="2">
        <v>578</v>
      </c>
      <c r="I403" s="2">
        <v>0</v>
      </c>
    </row>
    <row r="404" spans="5:9" ht="13.5" thickTop="1">
      <c r="E404" s="15">
        <f>SUM(E393:E403)</f>
        <v>65017.51</v>
      </c>
      <c r="F404" s="15">
        <f>SUM(F393:F403)</f>
        <v>0</v>
      </c>
      <c r="G404" s="15">
        <f>SUM(G393:G403)</f>
        <v>54734.25</v>
      </c>
      <c r="H404" s="15">
        <f>SUM(H393:H403)</f>
        <v>13781.9</v>
      </c>
      <c r="I404" s="15">
        <f>SUM(I393:I403)</f>
        <v>393.35</v>
      </c>
    </row>
    <row r="406" spans="1:9" ht="12.75">
      <c r="A406" s="6" t="s">
        <v>370</v>
      </c>
      <c r="B406" s="3">
        <v>14</v>
      </c>
      <c r="E406" s="2">
        <v>66825.53</v>
      </c>
      <c r="F406" s="2">
        <v>0</v>
      </c>
      <c r="G406" s="2">
        <v>56080.65</v>
      </c>
      <c r="H406" s="2">
        <v>14118.5</v>
      </c>
      <c r="I406" s="2">
        <v>393.35</v>
      </c>
    </row>
  </sheetData>
  <printOptions/>
  <pageMargins left="0.75" right="0.75" top="1" bottom="1" header="0.5" footer="0.5"/>
  <pageSetup horizontalDpi="300" verticalDpi="300" orientation="landscape" scale="8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Rhode Island</dc:creator>
  <cp:keywords/>
  <dc:description/>
  <cp:lastModifiedBy>Valued Gateway Client</cp:lastModifiedBy>
  <cp:lastPrinted>2000-02-08T15:31:32Z</cp:lastPrinted>
  <dcterms:created xsi:type="dcterms:W3CDTF">2000-01-27T17:55:01Z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